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workbookProtection lockStructure="1"/>
  <bookViews>
    <workbookView xWindow="-120" yWindow="-120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52" i="1" l="1"/>
  <c r="A252" i="1"/>
  <c r="L251" i="1"/>
  <c r="J251" i="1"/>
  <c r="I251" i="1"/>
  <c r="H251" i="1"/>
  <c r="G251" i="1"/>
  <c r="F251" i="1"/>
  <c r="B242" i="1"/>
  <c r="A242" i="1"/>
  <c r="L241" i="1"/>
  <c r="L252" i="1" s="1"/>
  <c r="J241" i="1"/>
  <c r="J252" i="1" s="1"/>
  <c r="I241" i="1"/>
  <c r="H241" i="1"/>
  <c r="G241" i="1"/>
  <c r="G252" i="1" s="1"/>
  <c r="F241" i="1"/>
  <c r="F252" i="1" s="1"/>
  <c r="B233" i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J233" i="1" s="1"/>
  <c r="I222" i="1"/>
  <c r="I233" i="1" s="1"/>
  <c r="H222" i="1"/>
  <c r="H233" i="1" s="1"/>
  <c r="G222" i="1"/>
  <c r="G233" i="1" s="1"/>
  <c r="F222" i="1"/>
  <c r="F233" i="1" s="1"/>
  <c r="B271" i="1"/>
  <c r="A271" i="1"/>
  <c r="L270" i="1"/>
  <c r="J270" i="1"/>
  <c r="I270" i="1"/>
  <c r="H270" i="1"/>
  <c r="G270" i="1"/>
  <c r="F270" i="1"/>
  <c r="A261" i="1"/>
  <c r="L260" i="1"/>
  <c r="J260" i="1"/>
  <c r="J271" i="1" s="1"/>
  <c r="I260" i="1"/>
  <c r="H260" i="1"/>
  <c r="G260" i="1"/>
  <c r="F260" i="1"/>
  <c r="F271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F291" i="1" l="1"/>
  <c r="H252" i="1"/>
  <c r="I252" i="1"/>
  <c r="G271" i="1"/>
  <c r="H271" i="1"/>
  <c r="I271" i="1"/>
  <c r="L271" i="1"/>
  <c r="F157" i="1"/>
  <c r="G119" i="1"/>
  <c r="L119" i="1"/>
  <c r="H119" i="1"/>
  <c r="I119" i="1"/>
  <c r="F119" i="1"/>
  <c r="J119" i="1"/>
  <c r="L289" i="1"/>
  <c r="L279" i="1"/>
  <c r="L213" i="1"/>
  <c r="L203" i="1"/>
  <c r="L194" i="1"/>
  <c r="L184" i="1"/>
  <c r="L175" i="1"/>
  <c r="L165" i="1"/>
  <c r="L137" i="1"/>
  <c r="L127" i="1"/>
  <c r="L99" i="1"/>
  <c r="L89" i="1"/>
  <c r="L80" i="1"/>
  <c r="L70" i="1"/>
  <c r="L61" i="1"/>
  <c r="L51" i="1"/>
  <c r="L42" i="1"/>
  <c r="L32" i="1"/>
  <c r="L23" i="1"/>
  <c r="L13" i="1"/>
  <c r="A128" i="1"/>
  <c r="B290" i="1"/>
  <c r="A290" i="1"/>
  <c r="J289" i="1"/>
  <c r="I289" i="1"/>
  <c r="H289" i="1"/>
  <c r="G289" i="1"/>
  <c r="F289" i="1"/>
  <c r="A280" i="1"/>
  <c r="J279" i="1"/>
  <c r="I279" i="1"/>
  <c r="H279" i="1"/>
  <c r="G279" i="1"/>
  <c r="F279" i="1"/>
  <c r="B214" i="1"/>
  <c r="A214" i="1"/>
  <c r="J213" i="1"/>
  <c r="I213" i="1"/>
  <c r="H213" i="1"/>
  <c r="G213" i="1"/>
  <c r="F213" i="1"/>
  <c r="B204" i="1"/>
  <c r="A204" i="1"/>
  <c r="J203" i="1"/>
  <c r="I203" i="1"/>
  <c r="H203" i="1"/>
  <c r="G203" i="1"/>
  <c r="F203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38" i="1"/>
  <c r="A138" i="1"/>
  <c r="J137" i="1"/>
  <c r="I137" i="1"/>
  <c r="H137" i="1"/>
  <c r="G137" i="1"/>
  <c r="F137" i="1"/>
  <c r="B128" i="1"/>
  <c r="J127" i="1"/>
  <c r="I127" i="1"/>
  <c r="H127" i="1"/>
  <c r="G127" i="1"/>
  <c r="F127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291" i="1" l="1"/>
  <c r="I291" i="1"/>
  <c r="I62" i="1"/>
  <c r="G81" i="1"/>
  <c r="L138" i="1"/>
  <c r="L291" i="1" s="1"/>
  <c r="L195" i="1"/>
  <c r="L290" i="1"/>
  <c r="F100" i="1"/>
  <c r="L100" i="1"/>
  <c r="F81" i="1"/>
  <c r="I138" i="1"/>
  <c r="L176" i="1"/>
  <c r="L214" i="1"/>
  <c r="L81" i="1"/>
  <c r="H138" i="1"/>
  <c r="H291" i="1" s="1"/>
  <c r="G176" i="1"/>
  <c r="I195" i="1"/>
  <c r="G214" i="1"/>
  <c r="I290" i="1"/>
  <c r="J100" i="1"/>
  <c r="G100" i="1"/>
  <c r="J81" i="1"/>
  <c r="H100" i="1"/>
  <c r="L24" i="1"/>
  <c r="G62" i="1"/>
  <c r="I81" i="1"/>
  <c r="G138" i="1"/>
  <c r="J176" i="1"/>
  <c r="H195" i="1"/>
  <c r="J214" i="1"/>
  <c r="H290" i="1"/>
  <c r="L43" i="1"/>
  <c r="F43" i="1"/>
  <c r="H176" i="1"/>
  <c r="J195" i="1"/>
  <c r="H214" i="1"/>
  <c r="J290" i="1"/>
  <c r="L62" i="1"/>
  <c r="J62" i="1"/>
  <c r="H81" i="1"/>
  <c r="I100" i="1"/>
  <c r="J138" i="1"/>
  <c r="J291" i="1" s="1"/>
  <c r="I176" i="1"/>
  <c r="G195" i="1"/>
  <c r="I214" i="1"/>
  <c r="G290" i="1"/>
  <c r="H62" i="1"/>
  <c r="F62" i="1"/>
  <c r="J43" i="1"/>
  <c r="G43" i="1"/>
  <c r="H43" i="1"/>
  <c r="I43" i="1"/>
  <c r="F138" i="1"/>
  <c r="F176" i="1"/>
  <c r="F195" i="1"/>
  <c r="F214" i="1"/>
  <c r="F290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<sst xmlns="http://schemas.openxmlformats.org/spreadsheetml/2006/main" count="367" uniqueCount="88">
  <si>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</si>
  <si>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</si>
  <si>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</si>
  <si>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</si>
  <si>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</si>
  <si>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</si>
  <si>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</si>
  <si>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</si>
  <si>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</si>
  <si>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</si>
  <si>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</si>
  <si>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</si>
  <si>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</si>
  <si>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</si>
  <si>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</si>
  <si>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</si>
  <si>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</si>
  <si>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</si>
  <si>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</si>
  <si>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</si>
  <si>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</si>
  <si>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</si>
  <si>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</si>
  <si>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</si>
  <si>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</si>
  <si>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</si>
  <si>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</si>
  <si>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</si>
  <si>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</si>
  <si>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</si>
  <si>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</si>
  <si>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</si>
  <si>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</si>
  <si>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</si>
  <si>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</si>
  <si>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</si>
  <si>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</si>
  <si>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</si>
  <si>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</si>
  <si>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полевой со сметаной</t>
  </si>
  <si>
    <t>200/10</t>
  </si>
  <si>
    <t>Фирменное блюдо</t>
  </si>
  <si>
    <t>Птица запеченая</t>
  </si>
  <si>
    <t>Макароны отварные с маслом</t>
  </si>
  <si>
    <t xml:space="preserve">Чай с сахаром </t>
  </si>
  <si>
    <t>Печенье</t>
  </si>
  <si>
    <t>Хлеб ржаной</t>
  </si>
  <si>
    <t>МБОУ Мучкапская СОШ</t>
  </si>
  <si>
    <t>Щи из свежей капусты с картофелем и сметаной</t>
  </si>
  <si>
    <t xml:space="preserve">Гуляш из свинины </t>
  </si>
  <si>
    <t>80 (50/30)</t>
  </si>
  <si>
    <t>Каша гречневая рассыпчатая</t>
  </si>
  <si>
    <t>Кисель плодово-ягодный</t>
  </si>
  <si>
    <t>Суп картофельный с макаронными изделиями</t>
  </si>
  <si>
    <t xml:space="preserve">Рагу из свинины </t>
  </si>
  <si>
    <t>Компот из сухофруктов</t>
  </si>
  <si>
    <t>Пряники</t>
  </si>
  <si>
    <t>Икра кабачковая</t>
  </si>
  <si>
    <t xml:space="preserve">Суп картофельный с бобовыми (гороховый) </t>
  </si>
  <si>
    <t>Плов из птицы</t>
  </si>
  <si>
    <t>Вафли</t>
  </si>
  <si>
    <t>Овощи свежие (огурцы/помидоры)</t>
  </si>
  <si>
    <t>Суп рисовый</t>
  </si>
  <si>
    <t>Котлеты "Домашние"</t>
  </si>
  <si>
    <t>Борщ из свежей капусты с картофелем и сметаной</t>
  </si>
  <si>
    <t xml:space="preserve">Овощи свежие (огурцы/помидоры)    </t>
  </si>
  <si>
    <t>Суп гречневый</t>
  </si>
  <si>
    <t>Гороховое пюре</t>
  </si>
  <si>
    <t>Напиток апельсиновый</t>
  </si>
  <si>
    <t>Суп с рыбными консервами</t>
  </si>
  <si>
    <t>Куриные наггетсы</t>
  </si>
  <si>
    <t>Напиток лимонный</t>
  </si>
  <si>
    <t xml:space="preserve">Зразы </t>
  </si>
  <si>
    <t xml:space="preserve">Плов </t>
  </si>
  <si>
    <t>Тефтели</t>
  </si>
  <si>
    <t>Рис отварной</t>
  </si>
  <si>
    <t>Салат из свежей капусты с морковью</t>
  </si>
  <si>
    <t>Рассольник "Ленинградский"</t>
  </si>
  <si>
    <t xml:space="preserve">Филе рыбы запеченое </t>
  </si>
  <si>
    <t>Картофельное пюре</t>
  </si>
  <si>
    <t>Сок апельсиновый</t>
  </si>
  <si>
    <t>директор МБОУ Мучкапской СОШ</t>
  </si>
  <si>
    <t>Мишина Л.Н.</t>
  </si>
  <si>
    <t>Рагу из курицы</t>
  </si>
  <si>
    <t>Мясо с гречневой крупой</t>
  </si>
  <si>
    <t>150/50</t>
  </si>
  <si>
    <t>Суп перловый</t>
  </si>
  <si>
    <t xml:space="preserve">Овощи свежие (огурцы/помидоры)/овощи консервированные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</si>
</sst>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0" fontId="15" fillId="0" borderId="0"/>
  </cellStyleXfs>
  <cellXfs count="8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left" vertical="center" wrapText="1"/>
      <protection locked="0"/>
    </xf>
    <xf numFmtId="0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vertical="center" wrapText="1"/>
      <protection locked="0"/>
    </xf>
    <xf numFmtId="0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Protection="1">
      <protection locked="0"/>
    </xf>
    <xf numFmtId="0" fontId="11" fillId="0" borderId="2" xfId="0" applyFont="1" applyFill="1" applyBorder="1" applyAlignment="1" applyProtection="1">
      <alignment horizontal="right" wrapText="1"/>
      <protection locked="0"/>
    </xf>
    <xf numFmtId="0" fontId="11" fillId="0" borderId="2" xfId="0" applyFont="1" applyFill="1" applyBorder="1" applyAlignment="1" applyProtection="1">
      <alignment horizontal="right" vertical="center" wrapText="1"/>
      <protection locked="0"/>
    </xf>
    <xf numFmtId="0" fontId="13" fillId="0" borderId="2" xfId="0" applyFont="1" applyFill="1" applyBorder="1" applyAlignment="1" applyProtection="1">
      <alignment horizontal="right" wrapText="1"/>
      <protection locked="0"/>
    </xf>
    <xf numFmtId="0" fontId="13" fillId="0" borderId="2" xfId="0" applyFont="1" applyFill="1" applyBorder="1" applyProtection="1">
      <protection locked="0"/>
    </xf>
    <xf numFmtId="0" fontId="13" fillId="0" borderId="2" xfId="0" applyFont="1" applyFill="1" applyBorder="1" applyAlignment="1" applyProtection="1">
      <alignment horizontal="right" vertical="center" wrapText="1"/>
      <protection locked="0"/>
    </xf>
    <xf numFmtId="0" fontId="11" fillId="0" borderId="2" xfId="0" applyFont="1" applyFill="1" applyBorder="1" applyAlignment="1" applyProtection="1">
      <protection locked="0"/>
    </xf>
    <xf numFmtId="0" fontId="11" fillId="0" borderId="2" xfId="0" applyFont="1" applyFill="1" applyBorder="1" applyAlignment="1" applyProtection="1">
      <alignment horizontal="right"/>
      <protection locked="0"/>
    </xf>
    <xf numFmtId="1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1" applyFont="1" applyFill="1" applyBorder="1" applyAlignment="1" applyProtection="1">
      <alignment vertical="center" wrapText="1"/>
      <protection locked="0"/>
    </xf>
    <xf numFmtId="2" fontId="2" fillId="0" borderId="10" xfId="0" applyNumberFormat="1" applyFont="1" applyBorder="1" applyAlignment="1">
      <alignment horizontal="center"/>
    </xf>
    <xf numFmtId="0" fontId="11" fillId="0" borderId="2" xfId="2" applyFont="1" applyFill="1" applyBorder="1" applyAlignment="1" applyProtection="1">
      <alignment vertical="center" wrapText="1"/>
      <protection locked="0"/>
    </xf>
    <xf numFmtId="0" fontId="11" fillId="0" borderId="2" xfId="2" applyFont="1" applyFill="1" applyBorder="1" applyAlignment="1" applyProtection="1">
      <alignment horizontal="center" vertical="center" wrapText="1"/>
      <protection locked="0"/>
    </xf>
    <xf numFmtId="0" fontId="11" fillId="0" borderId="2" xfId="2" applyFont="1" applyFill="1" applyBorder="1" applyAlignment="1" applyProtection="1">
      <alignment horizontal="center" vertical="center" wrapText="1"/>
      <protection locked="0"/>
    </xf>
    <xf numFmtId="0" fontId="11" fillId="0" borderId="2" xfId="2" applyFont="1" applyFill="1" applyBorder="1" applyAlignment="1" applyProtection="1">
      <alignment horizontal="right" wrapText="1"/>
      <protection locked="0"/>
    </xf>
    <xf numFmtId="0" fontId="11" fillId="0" borderId="2" xfId="2" applyFont="1" applyFill="1" applyBorder="1" applyProtection="1">
      <protection locked="0"/>
    </xf>
    <xf numFmtId="0" fontId="11" fillId="0" borderId="2" xfId="2" applyFont="1" applyFill="1" applyBorder="1" applyAlignment="1" applyProtection="1">
      <alignment horizontal="right"/>
      <protection locked="0"/>
    </xf>
    <xf numFmtId="0" fontId="11" fillId="0" borderId="2" xfId="2" applyFont="1" applyFill="1" applyBorder="1" applyAlignment="1" applyProtection="1">
      <alignment horizontal="right" wrapText="1"/>
      <protection locked="0"/>
    </xf>
    <xf numFmtId="0" fontId="11" fillId="0" borderId="2" xfId="2" applyFont="1" applyFill="1" applyBorder="1" applyProtection="1">
      <protection locked="0"/>
    </xf>
    <xf numFmtId="0" fontId="11" fillId="0" borderId="2" xfId="2" applyFont="1" applyFill="1" applyBorder="1" applyAlignment="1" applyProtection="1">
      <alignment horizontal="right" vertical="center" wrapText="1"/>
      <protection locked="0"/>
    </xf>
    <xf numFmtId="0" fontId="11" fillId="0" borderId="2" xfId="2" applyFont="1" applyFill="1" applyBorder="1" applyAlignment="1" applyProtection="1">
      <alignment horizontal="right"/>
      <protection locked="0"/>
    </xf>
    <xf numFmtId="0" fontId="11" fillId="0" borderId="2" xfId="2" applyFont="1" applyFill="1" applyBorder="1" applyAlignment="1" applyProtection="1">
      <protection locked="0"/>
    </xf>
    <xf numFmtId="0" fontId="11" fillId="0" borderId="2" xfId="2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289" sqref="F2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9" t="s">
        <v>47</v>
      </c>
      <c r="D1" s="80"/>
      <c r="E1" s="80"/>
      <c r="F1" s="12" t="s">
        <v>16</v>
      </c>
      <c r="G1" s="2" t="s">
        <v>17</v>
      </c>
      <c r="H1" s="81" t="s">
        <v>81</v>
      </c>
      <c r="I1" s="81"/>
      <c r="J1" s="81"/>
      <c r="K1" s="81"/>
    </row>
    <row r="2" spans="1:12" ht="18" x14ac:dyDescent="0.2">
      <c r="A2" s="35" t="s">
        <v>6</v>
      </c>
      <c r="C2" s="2"/>
      <c r="G2" s="2" t="s">
        <v>18</v>
      </c>
      <c r="H2" s="81" t="s">
        <v>82</v>
      </c>
      <c r="I2" s="81"/>
      <c r="J2" s="81"/>
      <c r="K2" s="8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2" t="s">
        <v>39</v>
      </c>
      <c r="F15" s="51" t="s">
        <v>40</v>
      </c>
      <c r="G15" s="57">
        <v>13</v>
      </c>
      <c r="H15" s="56">
        <v>7.2</v>
      </c>
      <c r="I15" s="56">
        <v>11.2</v>
      </c>
      <c r="J15" s="56">
        <v>160</v>
      </c>
      <c r="K15" s="51">
        <v>102</v>
      </c>
      <c r="L15" s="51">
        <v>11.63</v>
      </c>
    </row>
    <row r="16" spans="1:12" ht="22.5" x14ac:dyDescent="0.25">
      <c r="A16" s="23"/>
      <c r="B16" s="15"/>
      <c r="C16" s="11"/>
      <c r="D16" s="7" t="s">
        <v>28</v>
      </c>
      <c r="E16" s="54" t="s">
        <v>42</v>
      </c>
      <c r="F16" s="51">
        <v>90</v>
      </c>
      <c r="G16" s="57">
        <v>17.100000000000001</v>
      </c>
      <c r="H16" s="56">
        <v>10.119999999999999</v>
      </c>
      <c r="I16" s="56">
        <v>0</v>
      </c>
      <c r="J16" s="56">
        <v>193.5</v>
      </c>
      <c r="K16" s="53" t="s">
        <v>41</v>
      </c>
      <c r="L16" s="51">
        <v>30</v>
      </c>
    </row>
    <row r="17" spans="1:12" ht="15" x14ac:dyDescent="0.25">
      <c r="A17" s="23"/>
      <c r="B17" s="15"/>
      <c r="C17" s="11"/>
      <c r="D17" s="7" t="s">
        <v>29</v>
      </c>
      <c r="E17" s="54" t="s">
        <v>43</v>
      </c>
      <c r="F17" s="51">
        <v>150</v>
      </c>
      <c r="G17" s="58">
        <v>5.0999999999999996</v>
      </c>
      <c r="H17" s="56">
        <v>9.1999999999999993</v>
      </c>
      <c r="I17" s="56">
        <v>34.200000000000003</v>
      </c>
      <c r="J17" s="56">
        <v>244.5</v>
      </c>
      <c r="K17" s="55">
        <v>203</v>
      </c>
      <c r="L17" s="51">
        <v>13.01</v>
      </c>
    </row>
    <row r="18" spans="1:12" ht="15" x14ac:dyDescent="0.25">
      <c r="A18" s="23"/>
      <c r="B18" s="15"/>
      <c r="C18" s="11"/>
      <c r="D18" s="7" t="s">
        <v>30</v>
      </c>
      <c r="E18" s="54" t="s">
        <v>44</v>
      </c>
      <c r="F18" s="51">
        <v>200</v>
      </c>
      <c r="G18" s="58">
        <v>0.1</v>
      </c>
      <c r="H18" s="56">
        <v>0</v>
      </c>
      <c r="I18" s="56">
        <v>16.7</v>
      </c>
      <c r="J18" s="56">
        <v>63</v>
      </c>
      <c r="K18" s="55">
        <v>685</v>
      </c>
      <c r="L18" s="51">
        <v>3</v>
      </c>
    </row>
    <row r="19" spans="1:12" ht="15" x14ac:dyDescent="0.25">
      <c r="A19" s="23"/>
      <c r="B19" s="15"/>
      <c r="C19" s="11"/>
      <c r="D19" s="7" t="s">
        <v>31</v>
      </c>
      <c r="E19" s="54" t="s">
        <v>45</v>
      </c>
      <c r="F19" s="51">
        <v>40</v>
      </c>
      <c r="G19" s="58">
        <v>3</v>
      </c>
      <c r="H19" s="56">
        <v>4</v>
      </c>
      <c r="I19" s="56">
        <v>30</v>
      </c>
      <c r="J19" s="56">
        <v>100</v>
      </c>
      <c r="K19" s="44"/>
      <c r="L19" s="51">
        <v>9</v>
      </c>
    </row>
    <row r="20" spans="1:12" ht="15" x14ac:dyDescent="0.25">
      <c r="A20" s="23"/>
      <c r="B20" s="15"/>
      <c r="C20" s="11"/>
      <c r="D20" s="7" t="s">
        <v>32</v>
      </c>
      <c r="E20" s="54" t="s">
        <v>46</v>
      </c>
      <c r="F20" s="51">
        <v>50</v>
      </c>
      <c r="G20" s="58">
        <v>2</v>
      </c>
      <c r="H20" s="56">
        <v>0</v>
      </c>
      <c r="I20" s="56">
        <v>13</v>
      </c>
      <c r="J20" s="56">
        <v>64</v>
      </c>
      <c r="K20" s="44"/>
      <c r="L20" s="51">
        <v>3.75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530</v>
      </c>
      <c r="G23" s="19">
        <f t="shared" ref="G23:J23" si="2">SUM(G14:G22)</f>
        <v>40.300000000000004</v>
      </c>
      <c r="H23" s="19">
        <f t="shared" si="2"/>
        <v>30.52</v>
      </c>
      <c r="I23" s="19">
        <f t="shared" si="2"/>
        <v>105.10000000000001</v>
      </c>
      <c r="J23" s="19">
        <f t="shared" si="2"/>
        <v>825</v>
      </c>
      <c r="K23" s="25"/>
      <c r="L23" s="19">
        <f t="shared" ref="L23" si="3">SUM(L14:L22)</f>
        <v>70.39</v>
      </c>
    </row>
    <row r="24" spans="1:12" ht="15.75" thickBot="1" x14ac:dyDescent="0.25">
      <c r="A24" s="29">
        <f>A6</f>
        <v>1</v>
      </c>
      <c r="B24" s="30">
        <f>B6</f>
        <v>1</v>
      </c>
      <c r="C24" s="82" t="s">
        <v>4</v>
      </c>
      <c r="D24" s="83"/>
      <c r="E24" s="31"/>
      <c r="F24" s="32">
        <f>F13+F23</f>
        <v>530</v>
      </c>
      <c r="G24" s="32">
        <f t="shared" ref="G24:J24" si="4">G13+G23</f>
        <v>40.300000000000004</v>
      </c>
      <c r="H24" s="32">
        <f t="shared" si="4"/>
        <v>30.52</v>
      </c>
      <c r="I24" s="32">
        <f t="shared" si="4"/>
        <v>105.10000000000001</v>
      </c>
      <c r="J24" s="32">
        <f t="shared" si="4"/>
        <v>825</v>
      </c>
      <c r="K24" s="32"/>
      <c r="L24" s="32">
        <f t="shared" ref="L24" si="5">L13+L23</f>
        <v>70.39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4" t="s">
        <v>48</v>
      </c>
      <c r="F34" s="51" t="s">
        <v>40</v>
      </c>
      <c r="G34" s="59">
        <v>2.44</v>
      </c>
      <c r="H34" s="60">
        <v>5.04</v>
      </c>
      <c r="I34" s="60">
        <v>8.3000000000000007</v>
      </c>
      <c r="J34" s="60">
        <v>86.4</v>
      </c>
      <c r="K34" s="55">
        <v>88</v>
      </c>
      <c r="L34" s="51">
        <v>17.38</v>
      </c>
    </row>
    <row r="35" spans="1:12" ht="30" x14ac:dyDescent="0.25">
      <c r="A35" s="14"/>
      <c r="B35" s="15"/>
      <c r="C35" s="11"/>
      <c r="D35" s="7" t="s">
        <v>28</v>
      </c>
      <c r="E35" s="54" t="s">
        <v>49</v>
      </c>
      <c r="F35" s="51" t="s">
        <v>50</v>
      </c>
      <c r="G35" s="61">
        <v>12.4</v>
      </c>
      <c r="H35" s="60">
        <v>6</v>
      </c>
      <c r="I35" s="60">
        <v>4</v>
      </c>
      <c r="J35" s="60">
        <v>120</v>
      </c>
      <c r="K35" s="55">
        <v>437</v>
      </c>
      <c r="L35" s="51">
        <v>28.66</v>
      </c>
    </row>
    <row r="36" spans="1:12" ht="15" x14ac:dyDescent="0.25">
      <c r="A36" s="14"/>
      <c r="B36" s="15"/>
      <c r="C36" s="11"/>
      <c r="D36" s="7" t="s">
        <v>29</v>
      </c>
      <c r="E36" s="54" t="s">
        <v>51</v>
      </c>
      <c r="F36" s="51">
        <v>150</v>
      </c>
      <c r="G36" s="61">
        <v>8.6</v>
      </c>
      <c r="H36" s="60">
        <v>6.9</v>
      </c>
      <c r="I36" s="60">
        <v>41.8</v>
      </c>
      <c r="J36" s="60">
        <v>267</v>
      </c>
      <c r="K36" s="55">
        <v>297</v>
      </c>
      <c r="L36" s="51">
        <v>8.58</v>
      </c>
    </row>
    <row r="37" spans="1:12" ht="15" x14ac:dyDescent="0.25">
      <c r="A37" s="14"/>
      <c r="B37" s="15"/>
      <c r="C37" s="11"/>
      <c r="D37" s="7" t="s">
        <v>30</v>
      </c>
      <c r="E37" s="54" t="s">
        <v>52</v>
      </c>
      <c r="F37" s="51">
        <v>200</v>
      </c>
      <c r="G37" s="61">
        <v>0.4</v>
      </c>
      <c r="H37" s="60">
        <v>0</v>
      </c>
      <c r="I37" s="60">
        <v>38.5</v>
      </c>
      <c r="J37" s="60">
        <v>147</v>
      </c>
      <c r="K37" s="55">
        <v>648</v>
      </c>
      <c r="L37" s="51">
        <v>4.8499999999999996</v>
      </c>
    </row>
    <row r="38" spans="1:12" ht="15" x14ac:dyDescent="0.25">
      <c r="A38" s="14"/>
      <c r="B38" s="15"/>
      <c r="C38" s="11"/>
      <c r="D38" s="7" t="s">
        <v>31</v>
      </c>
      <c r="E38" s="54" t="s">
        <v>45</v>
      </c>
      <c r="F38" s="51">
        <v>40</v>
      </c>
      <c r="G38" s="61">
        <v>3</v>
      </c>
      <c r="H38" s="60">
        <v>4</v>
      </c>
      <c r="I38" s="60">
        <v>30</v>
      </c>
      <c r="J38" s="60">
        <v>100</v>
      </c>
      <c r="K38" s="55"/>
      <c r="L38" s="51">
        <v>9</v>
      </c>
    </row>
    <row r="39" spans="1:12" ht="15" x14ac:dyDescent="0.25">
      <c r="A39" s="14"/>
      <c r="B39" s="15"/>
      <c r="C39" s="11"/>
      <c r="D39" s="7" t="s">
        <v>32</v>
      </c>
      <c r="E39" s="54" t="s">
        <v>46</v>
      </c>
      <c r="F39" s="51">
        <v>50</v>
      </c>
      <c r="G39" s="61">
        <v>2</v>
      </c>
      <c r="H39" s="60">
        <v>0</v>
      </c>
      <c r="I39" s="60">
        <v>13</v>
      </c>
      <c r="J39" s="60">
        <v>64</v>
      </c>
      <c r="K39" s="44"/>
      <c r="L39" s="51">
        <v>3.75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440</v>
      </c>
      <c r="G42" s="19">
        <f t="shared" ref="G42" si="10">SUM(G33:G41)</f>
        <v>28.839999999999996</v>
      </c>
      <c r="H42" s="19">
        <f t="shared" ref="H42" si="11">SUM(H33:H41)</f>
        <v>21.939999999999998</v>
      </c>
      <c r="I42" s="19">
        <f t="shared" ref="I42" si="12">SUM(I33:I41)</f>
        <v>135.6</v>
      </c>
      <c r="J42" s="19">
        <f t="shared" ref="J42:L42" si="13">SUM(J33:J41)</f>
        <v>784.4</v>
      </c>
      <c r="K42" s="25"/>
      <c r="L42" s="19">
        <f t="shared" si="13"/>
        <v>72.22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2" t="s">
        <v>4</v>
      </c>
      <c r="D43" s="83"/>
      <c r="E43" s="31"/>
      <c r="F43" s="32">
        <f>F32+F42</f>
        <v>440</v>
      </c>
      <c r="G43" s="32">
        <f t="shared" ref="G43" si="14">G32+G42</f>
        <v>28.839999999999996</v>
      </c>
      <c r="H43" s="32">
        <f t="shared" ref="H43" si="15">H32+H42</f>
        <v>21.939999999999998</v>
      </c>
      <c r="I43" s="32">
        <f t="shared" ref="I43" si="16">I32+I42</f>
        <v>135.6</v>
      </c>
      <c r="J43" s="32">
        <f t="shared" ref="J43:L43" si="17">J32+J42</f>
        <v>784.4</v>
      </c>
      <c r="K43" s="32"/>
      <c r="L43" s="32">
        <f t="shared" si="17"/>
        <v>72.22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4" t="s">
        <v>53</v>
      </c>
      <c r="F53" s="51">
        <v>200</v>
      </c>
      <c r="G53" s="57">
        <v>2.3199999999999998</v>
      </c>
      <c r="H53" s="56">
        <v>2</v>
      </c>
      <c r="I53" s="56">
        <v>17.04</v>
      </c>
      <c r="J53" s="56">
        <v>96</v>
      </c>
      <c r="K53" s="55">
        <v>103</v>
      </c>
      <c r="L53" s="51">
        <v>8.48</v>
      </c>
    </row>
    <row r="54" spans="1:12" ht="15" x14ac:dyDescent="0.25">
      <c r="A54" s="23"/>
      <c r="B54" s="15"/>
      <c r="C54" s="11"/>
      <c r="D54" s="7" t="s">
        <v>28</v>
      </c>
      <c r="E54" s="54" t="s">
        <v>54</v>
      </c>
      <c r="F54" s="51">
        <v>230</v>
      </c>
      <c r="G54" s="57">
        <v>16.010000000000002</v>
      </c>
      <c r="H54" s="62">
        <v>9.85</v>
      </c>
      <c r="I54" s="63">
        <v>27.6</v>
      </c>
      <c r="J54" s="63">
        <v>266.22000000000003</v>
      </c>
      <c r="K54" s="64">
        <v>263</v>
      </c>
      <c r="L54" s="51">
        <v>36.21</v>
      </c>
    </row>
    <row r="55" spans="1:12" ht="15" x14ac:dyDescent="0.25">
      <c r="A55" s="23"/>
      <c r="B55" s="15"/>
      <c r="C55" s="11"/>
      <c r="D55" s="7" t="s">
        <v>29</v>
      </c>
      <c r="E55" s="54"/>
      <c r="F55" s="51"/>
      <c r="G55" s="57"/>
      <c r="H55" s="62"/>
      <c r="I55" s="63"/>
      <c r="J55" s="63"/>
      <c r="K55" s="55"/>
      <c r="L55" s="51"/>
    </row>
    <row r="56" spans="1:12" ht="15" x14ac:dyDescent="0.25">
      <c r="A56" s="23"/>
      <c r="B56" s="15"/>
      <c r="C56" s="11"/>
      <c r="D56" s="7" t="s">
        <v>30</v>
      </c>
      <c r="E56" s="54" t="s">
        <v>55</v>
      </c>
      <c r="F56" s="51">
        <v>200</v>
      </c>
      <c r="G56" s="58">
        <v>0.6</v>
      </c>
      <c r="H56" s="56">
        <v>0</v>
      </c>
      <c r="I56" s="56">
        <v>30.8</v>
      </c>
      <c r="J56" s="56">
        <v>130</v>
      </c>
      <c r="K56" s="55">
        <v>639</v>
      </c>
      <c r="L56" s="51">
        <v>3.34</v>
      </c>
    </row>
    <row r="57" spans="1:12" ht="15" x14ac:dyDescent="0.25">
      <c r="A57" s="23"/>
      <c r="B57" s="15"/>
      <c r="C57" s="11"/>
      <c r="D57" s="7" t="s">
        <v>31</v>
      </c>
      <c r="E57" s="54" t="s">
        <v>56</v>
      </c>
      <c r="F57" s="51">
        <v>40</v>
      </c>
      <c r="G57" s="58">
        <v>1.76</v>
      </c>
      <c r="H57" s="56">
        <v>1.1599999999999999</v>
      </c>
      <c r="I57" s="56">
        <v>30.8</v>
      </c>
      <c r="J57" s="56">
        <v>133.19999999999999</v>
      </c>
      <c r="K57" s="44"/>
      <c r="L57" s="51">
        <v>8</v>
      </c>
    </row>
    <row r="58" spans="1:12" ht="15" x14ac:dyDescent="0.25">
      <c r="A58" s="23"/>
      <c r="B58" s="15"/>
      <c r="C58" s="11"/>
      <c r="D58" s="7" t="s">
        <v>32</v>
      </c>
      <c r="E58" s="54" t="s">
        <v>46</v>
      </c>
      <c r="F58" s="51">
        <v>50</v>
      </c>
      <c r="G58" s="58">
        <v>2</v>
      </c>
      <c r="H58" s="56">
        <v>0</v>
      </c>
      <c r="I58" s="56">
        <v>13</v>
      </c>
      <c r="J58" s="56">
        <v>64</v>
      </c>
      <c r="K58" s="44"/>
      <c r="L58" s="51">
        <v>3.75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SUM(F53:F60)</f>
        <v>720</v>
      </c>
      <c r="G61" s="19">
        <f>SUM(G53:G60)</f>
        <v>22.690000000000005</v>
      </c>
      <c r="H61" s="19">
        <f>SUM(H53:H60)</f>
        <v>13.01</v>
      </c>
      <c r="I61" s="19">
        <f>SUM(I53:I60)</f>
        <v>119.24</v>
      </c>
      <c r="J61" s="19">
        <f>SUM(J53:J60)</f>
        <v>689.42000000000007</v>
      </c>
      <c r="K61" s="25"/>
      <c r="L61" s="19">
        <f>SUM(L53:L60)</f>
        <v>59.78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2" t="s">
        <v>4</v>
      </c>
      <c r="D62" s="83"/>
      <c r="E62" s="31"/>
      <c r="F62" s="32">
        <f>F51+F61</f>
        <v>720</v>
      </c>
      <c r="G62" s="32">
        <f t="shared" ref="G62" si="22">G51+G61</f>
        <v>22.690000000000005</v>
      </c>
      <c r="H62" s="32">
        <f t="shared" ref="H62" si="23">H51+H61</f>
        <v>13.01</v>
      </c>
      <c r="I62" s="32">
        <f t="shared" ref="I62" si="24">I51+I61</f>
        <v>119.24</v>
      </c>
      <c r="J62" s="32">
        <f t="shared" ref="J62:L62" si="25">J51+J61</f>
        <v>689.42000000000007</v>
      </c>
      <c r="K62" s="32"/>
      <c r="L62" s="32">
        <f t="shared" si="25"/>
        <v>59.78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6">SUM(G63:G69)</f>
        <v>0</v>
      </c>
      <c r="H70" s="19">
        <f t="shared" ref="H70" si="27">SUM(H63:H69)</f>
        <v>0</v>
      </c>
      <c r="I70" s="19">
        <f t="shared" ref="I70" si="28">SUM(I63:I69)</f>
        <v>0</v>
      </c>
      <c r="J70" s="19">
        <f t="shared" ref="J70:L70" si="29">SUM(J63:J69)</f>
        <v>0</v>
      </c>
      <c r="K70" s="25"/>
      <c r="L70" s="19">
        <f t="shared" si="29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4" t="s">
        <v>57</v>
      </c>
      <c r="F71" s="51">
        <v>60</v>
      </c>
      <c r="G71" s="54">
        <v>0.4</v>
      </c>
      <c r="H71" s="56">
        <v>2</v>
      </c>
      <c r="I71" s="54">
        <v>2.15</v>
      </c>
      <c r="J71" s="56">
        <v>28</v>
      </c>
      <c r="K71" s="55">
        <v>43</v>
      </c>
      <c r="L71" s="51">
        <v>9.24</v>
      </c>
    </row>
    <row r="72" spans="1:12" ht="15" x14ac:dyDescent="0.25">
      <c r="A72" s="23"/>
      <c r="B72" s="15"/>
      <c r="C72" s="11"/>
      <c r="D72" s="7" t="s">
        <v>27</v>
      </c>
      <c r="E72" s="52" t="s">
        <v>58</v>
      </c>
      <c r="F72" s="51">
        <v>200</v>
      </c>
      <c r="G72" s="57">
        <v>6.08</v>
      </c>
      <c r="H72" s="56">
        <v>4.5599999999999996</v>
      </c>
      <c r="I72" s="56">
        <v>16</v>
      </c>
      <c r="J72" s="56">
        <v>130.4</v>
      </c>
      <c r="K72" s="51">
        <v>102</v>
      </c>
      <c r="L72" s="51">
        <v>8.81</v>
      </c>
    </row>
    <row r="73" spans="1:12" ht="15" x14ac:dyDescent="0.25">
      <c r="A73" s="23"/>
      <c r="B73" s="15"/>
      <c r="C73" s="11"/>
      <c r="D73" s="7" t="s">
        <v>28</v>
      </c>
      <c r="E73" s="54" t="s">
        <v>59</v>
      </c>
      <c r="F73" s="51">
        <v>230</v>
      </c>
      <c r="G73" s="58">
        <v>18.63</v>
      </c>
      <c r="H73" s="56">
        <v>18.170000000000002</v>
      </c>
      <c r="I73" s="56">
        <v>41.63</v>
      </c>
      <c r="J73" s="56">
        <v>411.7</v>
      </c>
      <c r="K73" s="55">
        <v>291</v>
      </c>
      <c r="L73" s="51">
        <v>29.51</v>
      </c>
    </row>
    <row r="74" spans="1:12" ht="15" x14ac:dyDescent="0.25">
      <c r="A74" s="23"/>
      <c r="B74" s="15"/>
      <c r="C74" s="11"/>
      <c r="D74" s="7" t="s">
        <v>29</v>
      </c>
      <c r="E74" s="54"/>
      <c r="F74" s="51"/>
      <c r="G74" s="58"/>
      <c r="H74" s="56"/>
      <c r="I74" s="56"/>
      <c r="J74" s="56"/>
      <c r="K74" s="55"/>
      <c r="L74" s="51"/>
    </row>
    <row r="75" spans="1:12" ht="15" x14ac:dyDescent="0.25">
      <c r="A75" s="23"/>
      <c r="B75" s="15"/>
      <c r="C75" s="11"/>
      <c r="D75" s="7" t="s">
        <v>30</v>
      </c>
      <c r="E75" s="54" t="s">
        <v>55</v>
      </c>
      <c r="F75" s="51">
        <v>200</v>
      </c>
      <c r="G75" s="58">
        <v>0.6</v>
      </c>
      <c r="H75" s="56">
        <v>0</v>
      </c>
      <c r="I75" s="56">
        <v>30.8</v>
      </c>
      <c r="J75" s="56">
        <v>130</v>
      </c>
      <c r="K75" s="55">
        <v>639</v>
      </c>
      <c r="L75" s="51">
        <v>3.34</v>
      </c>
    </row>
    <row r="76" spans="1:12" ht="15" x14ac:dyDescent="0.25">
      <c r="A76" s="23"/>
      <c r="B76" s="15"/>
      <c r="C76" s="11"/>
      <c r="D76" s="7" t="s">
        <v>31</v>
      </c>
      <c r="E76" s="54" t="s">
        <v>60</v>
      </c>
      <c r="F76" s="51">
        <v>30</v>
      </c>
      <c r="G76" s="58">
        <v>2.46</v>
      </c>
      <c r="H76" s="56">
        <v>5.94</v>
      </c>
      <c r="I76" s="56">
        <v>15.9</v>
      </c>
      <c r="J76" s="56">
        <v>127.5</v>
      </c>
      <c r="K76" s="44"/>
      <c r="L76" s="51">
        <v>7.5</v>
      </c>
    </row>
    <row r="77" spans="1:12" ht="15" x14ac:dyDescent="0.25">
      <c r="A77" s="23"/>
      <c r="B77" s="15"/>
      <c r="C77" s="11"/>
      <c r="D77" s="7" t="s">
        <v>32</v>
      </c>
      <c r="E77" s="54" t="s">
        <v>46</v>
      </c>
      <c r="F77" s="51">
        <v>50</v>
      </c>
      <c r="G77" s="58">
        <v>2</v>
      </c>
      <c r="H77" s="56">
        <v>0</v>
      </c>
      <c r="I77" s="56">
        <v>13</v>
      </c>
      <c r="J77" s="56">
        <v>64</v>
      </c>
      <c r="K77" s="44"/>
      <c r="L77" s="51">
        <v>3.75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0">SUM(G71:G79)</f>
        <v>30.17</v>
      </c>
      <c r="H80" s="19">
        <f t="shared" ref="H80" si="31">SUM(H71:H79)</f>
        <v>30.67</v>
      </c>
      <c r="I80" s="19">
        <f t="shared" ref="I80" si="32">SUM(I71:I79)</f>
        <v>119.48</v>
      </c>
      <c r="J80" s="19">
        <f t="shared" ref="J80:L80" si="33">SUM(J71:J79)</f>
        <v>891.6</v>
      </c>
      <c r="K80" s="25"/>
      <c r="L80" s="19">
        <f t="shared" si="33"/>
        <v>62.150000000000006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2" t="s">
        <v>4</v>
      </c>
      <c r="D81" s="83"/>
      <c r="E81" s="31"/>
      <c r="F81" s="32">
        <f>F70+F80</f>
        <v>770</v>
      </c>
      <c r="G81" s="32">
        <f t="shared" ref="G81" si="34">G70+G80</f>
        <v>30.17</v>
      </c>
      <c r="H81" s="32">
        <f t="shared" ref="H81" si="35">H70+H80</f>
        <v>30.67</v>
      </c>
      <c r="I81" s="32">
        <f t="shared" ref="I81" si="36">I70+I80</f>
        <v>119.48</v>
      </c>
      <c r="J81" s="32">
        <f t="shared" ref="J81:L81" si="37">J70+J80</f>
        <v>891.6</v>
      </c>
      <c r="K81" s="32"/>
      <c r="L81" s="32">
        <f t="shared" si="37"/>
        <v>62.150000000000006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8">SUM(G82:G88)</f>
        <v>0</v>
      </c>
      <c r="H89" s="19">
        <f t="shared" ref="H89" si="39">SUM(H82:H88)</f>
        <v>0</v>
      </c>
      <c r="I89" s="19">
        <f t="shared" ref="I89" si="40">SUM(I82:I88)</f>
        <v>0</v>
      </c>
      <c r="J89" s="19">
        <f t="shared" ref="J89:L89" si="41">SUM(J82:J88)</f>
        <v>0</v>
      </c>
      <c r="K89" s="25"/>
      <c r="L89" s="19">
        <f t="shared" si="41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4" t="s">
        <v>61</v>
      </c>
      <c r="F90" s="51">
        <v>60</v>
      </c>
      <c r="G90" s="57">
        <v>0.56999999999999995</v>
      </c>
      <c r="H90" s="63">
        <v>0.06</v>
      </c>
      <c r="I90" s="57">
        <v>2.04</v>
      </c>
      <c r="J90" s="57">
        <v>11.7</v>
      </c>
      <c r="K90" s="55">
        <v>71</v>
      </c>
      <c r="L90" s="51">
        <v>15</v>
      </c>
    </row>
    <row r="91" spans="1:12" ht="15" x14ac:dyDescent="0.25">
      <c r="A91" s="23"/>
      <c r="B91" s="15"/>
      <c r="C91" s="11"/>
      <c r="D91" s="7" t="s">
        <v>27</v>
      </c>
      <c r="E91" s="54" t="s">
        <v>62</v>
      </c>
      <c r="F91" s="51">
        <v>200</v>
      </c>
      <c r="G91" s="58">
        <v>6.4</v>
      </c>
      <c r="H91" s="56">
        <v>0.4</v>
      </c>
      <c r="I91" s="56">
        <v>14.4</v>
      </c>
      <c r="J91" s="56">
        <v>82.6</v>
      </c>
      <c r="K91" s="55">
        <v>96</v>
      </c>
      <c r="L91" s="51">
        <v>9.01</v>
      </c>
    </row>
    <row r="92" spans="1:12" ht="15" x14ac:dyDescent="0.25">
      <c r="A92" s="23"/>
      <c r="B92" s="15"/>
      <c r="C92" s="11"/>
      <c r="D92" s="7" t="s">
        <v>28</v>
      </c>
      <c r="E92" s="54" t="s">
        <v>63</v>
      </c>
      <c r="F92" s="51">
        <v>90</v>
      </c>
      <c r="G92" s="58">
        <v>10.93</v>
      </c>
      <c r="H92" s="56">
        <v>20.88</v>
      </c>
      <c r="I92" s="56">
        <v>8.23</v>
      </c>
      <c r="J92" s="56">
        <v>264.14999999999998</v>
      </c>
      <c r="K92" s="51">
        <v>271</v>
      </c>
      <c r="L92" s="51">
        <v>32</v>
      </c>
    </row>
    <row r="93" spans="1:12" ht="15" x14ac:dyDescent="0.25">
      <c r="A93" s="23"/>
      <c r="B93" s="15"/>
      <c r="C93" s="11"/>
      <c r="D93" s="7" t="s">
        <v>29</v>
      </c>
      <c r="E93" s="54" t="s">
        <v>43</v>
      </c>
      <c r="F93" s="51">
        <v>150</v>
      </c>
      <c r="G93" s="58">
        <v>5.0999999999999996</v>
      </c>
      <c r="H93" s="56">
        <v>9.1999999999999993</v>
      </c>
      <c r="I93" s="56">
        <v>34.200000000000003</v>
      </c>
      <c r="J93" s="56">
        <v>244.5</v>
      </c>
      <c r="K93" s="55">
        <v>520</v>
      </c>
      <c r="L93" s="51">
        <v>13.01</v>
      </c>
    </row>
    <row r="94" spans="1:12" ht="15" x14ac:dyDescent="0.25">
      <c r="A94" s="23"/>
      <c r="B94" s="15"/>
      <c r="C94" s="11"/>
      <c r="D94" s="7" t="s">
        <v>30</v>
      </c>
      <c r="E94" s="54" t="s">
        <v>44</v>
      </c>
      <c r="F94" s="51">
        <v>200</v>
      </c>
      <c r="G94" s="58">
        <v>0.3</v>
      </c>
      <c r="H94" s="56">
        <v>0.1</v>
      </c>
      <c r="I94" s="56">
        <v>15.2</v>
      </c>
      <c r="J94" s="56">
        <v>61</v>
      </c>
      <c r="K94" s="55">
        <v>685</v>
      </c>
      <c r="L94" s="51">
        <v>3</v>
      </c>
    </row>
    <row r="95" spans="1:12" ht="15" x14ac:dyDescent="0.25">
      <c r="A95" s="23"/>
      <c r="B95" s="15"/>
      <c r="C95" s="11"/>
      <c r="D95" s="7" t="s">
        <v>31</v>
      </c>
      <c r="E95" s="54" t="s">
        <v>60</v>
      </c>
      <c r="F95" s="51">
        <v>30</v>
      </c>
      <c r="G95" s="58">
        <v>2.46</v>
      </c>
      <c r="H95" s="56">
        <v>5.94</v>
      </c>
      <c r="I95" s="56">
        <v>15.9</v>
      </c>
      <c r="J95" s="56">
        <v>127.5</v>
      </c>
      <c r="K95" s="44"/>
      <c r="L95" s="51">
        <v>7.5</v>
      </c>
    </row>
    <row r="96" spans="1:12" ht="15" x14ac:dyDescent="0.25">
      <c r="A96" s="23"/>
      <c r="B96" s="15"/>
      <c r="C96" s="11"/>
      <c r="D96" s="7" t="s">
        <v>32</v>
      </c>
      <c r="E96" s="54" t="s">
        <v>46</v>
      </c>
      <c r="F96" s="51">
        <v>50</v>
      </c>
      <c r="G96" s="58">
        <v>2</v>
      </c>
      <c r="H96" s="56">
        <v>0</v>
      </c>
      <c r="I96" s="56">
        <v>13</v>
      </c>
      <c r="J96" s="56">
        <v>64</v>
      </c>
      <c r="K96" s="44"/>
      <c r="L96" s="51">
        <v>3.75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2">SUM(G90:G98)</f>
        <v>27.76</v>
      </c>
      <c r="H99" s="19">
        <f t="shared" ref="H99" si="43">SUM(H90:H98)</f>
        <v>36.58</v>
      </c>
      <c r="I99" s="19">
        <f t="shared" ref="I99" si="44">SUM(I90:I98)</f>
        <v>102.97000000000001</v>
      </c>
      <c r="J99" s="19">
        <f t="shared" ref="J99:L99" si="45">SUM(J90:J98)</f>
        <v>855.45</v>
      </c>
      <c r="K99" s="25"/>
      <c r="L99" s="19">
        <f t="shared" si="45"/>
        <v>83.27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2" t="s">
        <v>4</v>
      </c>
      <c r="D100" s="83"/>
      <c r="E100" s="31"/>
      <c r="F100" s="32">
        <f>F89+F99</f>
        <v>780</v>
      </c>
      <c r="G100" s="32">
        <f t="shared" ref="G100" si="46">G89+G99</f>
        <v>27.76</v>
      </c>
      <c r="H100" s="32">
        <f t="shared" ref="H100" si="47">H89+H99</f>
        <v>36.58</v>
      </c>
      <c r="I100" s="32">
        <f t="shared" ref="I100" si="48">I89+I99</f>
        <v>102.97000000000001</v>
      </c>
      <c r="J100" s="32">
        <f t="shared" ref="J100:L100" si="49">J89+J99</f>
        <v>855.45</v>
      </c>
      <c r="K100" s="32"/>
      <c r="L100" s="32">
        <f t="shared" si="49"/>
        <v>83.27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customHeight="1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0">SUM(G101:G107)</f>
        <v>0</v>
      </c>
      <c r="H108" s="19">
        <f t="shared" si="50"/>
        <v>0</v>
      </c>
      <c r="I108" s="19">
        <f t="shared" si="50"/>
        <v>0</v>
      </c>
      <c r="J108" s="19">
        <f t="shared" si="50"/>
        <v>0</v>
      </c>
      <c r="K108" s="25"/>
      <c r="L108" s="19">
        <f t="shared" ref="L108" si="51">SUM(L101:L107)</f>
        <v>0</v>
      </c>
    </row>
    <row r="109" spans="1:12" ht="15" x14ac:dyDescent="0.25">
      <c r="A109" s="26">
        <f>A101</f>
        <v>2</v>
      </c>
      <c r="B109" s="13"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65" t="s">
        <v>64</v>
      </c>
      <c r="F110" s="51" t="s">
        <v>40</v>
      </c>
      <c r="G110" s="57">
        <v>2.96</v>
      </c>
      <c r="H110" s="56">
        <v>13.12</v>
      </c>
      <c r="I110" s="56">
        <v>10.48</v>
      </c>
      <c r="J110" s="56">
        <v>84.96</v>
      </c>
      <c r="K110" s="55">
        <v>88</v>
      </c>
      <c r="L110" s="51">
        <v>17.68</v>
      </c>
    </row>
    <row r="111" spans="1:12" ht="15" x14ac:dyDescent="0.25">
      <c r="A111" s="23"/>
      <c r="B111" s="15"/>
      <c r="C111" s="11"/>
      <c r="D111" s="7" t="s">
        <v>28</v>
      </c>
      <c r="E111" s="54" t="s">
        <v>84</v>
      </c>
      <c r="F111" s="51" t="s">
        <v>85</v>
      </c>
      <c r="G111" s="58">
        <v>30.1</v>
      </c>
      <c r="H111" s="56">
        <v>8.6999999999999993</v>
      </c>
      <c r="I111" s="56">
        <v>44.8</v>
      </c>
      <c r="J111" s="56">
        <v>732</v>
      </c>
      <c r="K111" s="55"/>
      <c r="L111" s="51">
        <v>34.340000000000003</v>
      </c>
    </row>
    <row r="112" spans="1:12" ht="15" x14ac:dyDescent="0.25">
      <c r="A112" s="23"/>
      <c r="B112" s="15"/>
      <c r="C112" s="11"/>
      <c r="D112" s="7" t="s">
        <v>29</v>
      </c>
      <c r="E112" s="54"/>
      <c r="F112" s="51"/>
      <c r="G112" s="58"/>
      <c r="H112" s="56"/>
      <c r="I112" s="56"/>
      <c r="J112" s="56"/>
      <c r="K112" s="55"/>
      <c r="L112" s="51"/>
    </row>
    <row r="113" spans="1:12" ht="15" x14ac:dyDescent="0.25">
      <c r="A113" s="23"/>
      <c r="B113" s="15"/>
      <c r="C113" s="11"/>
      <c r="D113" s="7" t="s">
        <v>30</v>
      </c>
      <c r="E113" s="54" t="s">
        <v>44</v>
      </c>
      <c r="F113" s="51">
        <v>200</v>
      </c>
      <c r="G113" s="58">
        <v>0.3</v>
      </c>
      <c r="H113" s="56">
        <v>0.1</v>
      </c>
      <c r="I113" s="56">
        <v>15.2</v>
      </c>
      <c r="J113" s="56">
        <v>61</v>
      </c>
      <c r="K113" s="55">
        <v>685</v>
      </c>
      <c r="L113" s="51">
        <v>3</v>
      </c>
    </row>
    <row r="114" spans="1:12" ht="15" x14ac:dyDescent="0.25">
      <c r="A114" s="23"/>
      <c r="B114" s="15"/>
      <c r="C114" s="11"/>
      <c r="D114" s="7" t="s">
        <v>31</v>
      </c>
      <c r="E114" s="54" t="s">
        <v>56</v>
      </c>
      <c r="F114" s="51">
        <v>40</v>
      </c>
      <c r="G114" s="58">
        <v>1.76</v>
      </c>
      <c r="H114" s="56">
        <v>1.1599999999999999</v>
      </c>
      <c r="I114" s="56">
        <v>30.8</v>
      </c>
      <c r="J114" s="56">
        <v>133.19999999999999</v>
      </c>
      <c r="K114" s="44"/>
      <c r="L114" s="51">
        <v>8</v>
      </c>
    </row>
    <row r="115" spans="1:12" ht="15" x14ac:dyDescent="0.25">
      <c r="A115" s="23"/>
      <c r="B115" s="15"/>
      <c r="C115" s="11"/>
      <c r="D115" s="7" t="s">
        <v>32</v>
      </c>
      <c r="E115" s="54" t="s">
        <v>46</v>
      </c>
      <c r="F115" s="51">
        <v>50</v>
      </c>
      <c r="G115" s="58">
        <v>2</v>
      </c>
      <c r="H115" s="56">
        <v>0</v>
      </c>
      <c r="I115" s="56">
        <v>13</v>
      </c>
      <c r="J115" s="56">
        <v>64</v>
      </c>
      <c r="K115" s="44"/>
      <c r="L115" s="51">
        <v>3.75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290</v>
      </c>
      <c r="G118" s="19">
        <f>SUM(G109:G117)</f>
        <v>37.119999999999997</v>
      </c>
      <c r="H118" s="19">
        <f>SUM(H109:H117)</f>
        <v>23.080000000000002</v>
      </c>
      <c r="I118" s="19">
        <f>SUM(I109:I117)</f>
        <v>114.28</v>
      </c>
      <c r="J118" s="19">
        <f>SUM(J109:J117)</f>
        <v>1075.1600000000001</v>
      </c>
      <c r="K118" s="25"/>
      <c r="L118" s="19">
        <f>SUM(L109:L117)</f>
        <v>66.77000000000001</v>
      </c>
    </row>
    <row r="119" spans="1:12" ht="15.75" customHeight="1" thickBot="1" x14ac:dyDescent="0.25">
      <c r="A119" s="29">
        <f>A101</f>
        <v>2</v>
      </c>
      <c r="B119" s="30">
        <f>B101</f>
        <v>1</v>
      </c>
      <c r="C119" s="82" t="s">
        <v>4</v>
      </c>
      <c r="D119" s="85"/>
      <c r="E119" s="31"/>
      <c r="F119" s="32">
        <f>F108+F118</f>
        <v>290</v>
      </c>
      <c r="G119" s="32">
        <f>G108+G118</f>
        <v>37.119999999999997</v>
      </c>
      <c r="H119" s="32">
        <f>H108+H118</f>
        <v>23.080000000000002</v>
      </c>
      <c r="I119" s="32">
        <f>I108+I118</f>
        <v>114.28</v>
      </c>
      <c r="J119" s="32">
        <f>J108+J118</f>
        <v>1075.1600000000001</v>
      </c>
      <c r="K119" s="32"/>
      <c r="L119" s="32">
        <f>L108+L118</f>
        <v>66.77000000000001</v>
      </c>
    </row>
    <row r="120" spans="1:12" ht="15" x14ac:dyDescent="0.25">
      <c r="A120" s="20">
        <v>2</v>
      </c>
      <c r="B120" s="21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2">SUM(G120:G126)</f>
        <v>0</v>
      </c>
      <c r="H127" s="19">
        <f t="shared" si="52"/>
        <v>0</v>
      </c>
      <c r="I127" s="19">
        <f t="shared" si="52"/>
        <v>0</v>
      </c>
      <c r="J127" s="19">
        <f t="shared" si="52"/>
        <v>0</v>
      </c>
      <c r="K127" s="25"/>
      <c r="L127" s="19">
        <f t="shared" ref="L127" si="53">SUM(L120:L126)</f>
        <v>0</v>
      </c>
    </row>
    <row r="128" spans="1:12" ht="15" x14ac:dyDescent="0.25">
      <c r="A128" s="26">
        <f>A120</f>
        <v>2</v>
      </c>
      <c r="B128" s="13">
        <f>B120</f>
        <v>2</v>
      </c>
      <c r="C128" s="10" t="s">
        <v>25</v>
      </c>
      <c r="D128" s="7" t="s">
        <v>26</v>
      </c>
      <c r="E128" s="54" t="s">
        <v>65</v>
      </c>
      <c r="F128" s="51">
        <v>60</v>
      </c>
      <c r="G128" s="57">
        <v>0.56999999999999995</v>
      </c>
      <c r="H128" s="63">
        <v>0.06</v>
      </c>
      <c r="I128" s="57">
        <v>2.04</v>
      </c>
      <c r="J128" s="57">
        <v>11.7</v>
      </c>
      <c r="K128" s="55">
        <v>71</v>
      </c>
      <c r="L128" s="54">
        <v>15</v>
      </c>
    </row>
    <row r="129" spans="1:12" ht="15" x14ac:dyDescent="0.25">
      <c r="A129" s="23"/>
      <c r="B129" s="15"/>
      <c r="C129" s="11"/>
      <c r="D129" s="7" t="s">
        <v>27</v>
      </c>
      <c r="E129" s="54" t="s">
        <v>86</v>
      </c>
      <c r="F129" s="51">
        <v>200</v>
      </c>
      <c r="G129" s="57">
        <v>9.4</v>
      </c>
      <c r="H129" s="56">
        <v>5</v>
      </c>
      <c r="I129" s="56">
        <v>27.2</v>
      </c>
      <c r="J129" s="56">
        <v>186.4</v>
      </c>
      <c r="K129" s="55">
        <v>216</v>
      </c>
      <c r="L129" s="54">
        <v>11.44</v>
      </c>
    </row>
    <row r="130" spans="1:12" ht="15" x14ac:dyDescent="0.25">
      <c r="A130" s="23"/>
      <c r="B130" s="15"/>
      <c r="C130" s="11"/>
      <c r="D130" s="7" t="s">
        <v>28</v>
      </c>
      <c r="E130" s="54" t="s">
        <v>63</v>
      </c>
      <c r="F130" s="51">
        <v>90</v>
      </c>
      <c r="G130" s="58">
        <v>10.93</v>
      </c>
      <c r="H130" s="56">
        <v>20.88</v>
      </c>
      <c r="I130" s="56">
        <v>8.23</v>
      </c>
      <c r="J130" s="56">
        <v>264.14999999999998</v>
      </c>
      <c r="K130" s="51">
        <v>271</v>
      </c>
      <c r="L130" s="54">
        <v>32</v>
      </c>
    </row>
    <row r="131" spans="1:12" ht="15" x14ac:dyDescent="0.25">
      <c r="A131" s="23"/>
      <c r="B131" s="15"/>
      <c r="C131" s="11"/>
      <c r="D131" s="7" t="s">
        <v>29</v>
      </c>
      <c r="E131" s="54" t="s">
        <v>67</v>
      </c>
      <c r="F131" s="51">
        <v>150</v>
      </c>
      <c r="G131" s="58">
        <v>9.9499999999999993</v>
      </c>
      <c r="H131" s="56">
        <v>4</v>
      </c>
      <c r="I131" s="56">
        <v>25.06</v>
      </c>
      <c r="J131" s="56">
        <v>177</v>
      </c>
      <c r="K131" s="55">
        <v>520</v>
      </c>
      <c r="L131" s="54">
        <v>7.33</v>
      </c>
    </row>
    <row r="132" spans="1:12" ht="15" x14ac:dyDescent="0.25">
      <c r="A132" s="23"/>
      <c r="B132" s="15"/>
      <c r="C132" s="11"/>
      <c r="D132" s="7" t="s">
        <v>30</v>
      </c>
      <c r="E132" s="54" t="s">
        <v>68</v>
      </c>
      <c r="F132" s="51">
        <v>200</v>
      </c>
      <c r="G132" s="58">
        <v>0.1</v>
      </c>
      <c r="H132" s="56">
        <v>0</v>
      </c>
      <c r="I132" s="56">
        <v>25.2</v>
      </c>
      <c r="J132" s="56">
        <v>96</v>
      </c>
      <c r="K132" s="55">
        <v>699</v>
      </c>
      <c r="L132" s="54">
        <v>3.69</v>
      </c>
    </row>
    <row r="133" spans="1:12" ht="15" x14ac:dyDescent="0.25">
      <c r="A133" s="23"/>
      <c r="B133" s="15"/>
      <c r="C133" s="11"/>
      <c r="D133" s="7" t="s">
        <v>31</v>
      </c>
      <c r="E133" s="54" t="s">
        <v>45</v>
      </c>
      <c r="F133" s="51">
        <v>40</v>
      </c>
      <c r="G133" s="58">
        <v>3</v>
      </c>
      <c r="H133" s="56">
        <v>4</v>
      </c>
      <c r="I133" s="56">
        <v>30</v>
      </c>
      <c r="J133" s="56">
        <v>100</v>
      </c>
      <c r="K133" s="44"/>
      <c r="L133" s="54">
        <v>9</v>
      </c>
    </row>
    <row r="134" spans="1:12" ht="15" x14ac:dyDescent="0.25">
      <c r="A134" s="23"/>
      <c r="B134" s="15"/>
      <c r="C134" s="11"/>
      <c r="D134" s="7" t="s">
        <v>32</v>
      </c>
      <c r="E134" s="54" t="s">
        <v>46</v>
      </c>
      <c r="F134" s="51">
        <v>50</v>
      </c>
      <c r="G134" s="58">
        <v>2</v>
      </c>
      <c r="H134" s="56">
        <v>0</v>
      </c>
      <c r="I134" s="56">
        <v>13</v>
      </c>
      <c r="J134" s="56">
        <v>64</v>
      </c>
      <c r="K134" s="44"/>
      <c r="L134" s="54">
        <v>3.75</v>
      </c>
    </row>
    <row r="135" spans="1:12" ht="15" x14ac:dyDescent="0.2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4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54">SUM(G128:G136)</f>
        <v>35.950000000000003</v>
      </c>
      <c r="H137" s="19">
        <f t="shared" si="54"/>
        <v>33.94</v>
      </c>
      <c r="I137" s="19">
        <f t="shared" si="54"/>
        <v>130.73000000000002</v>
      </c>
      <c r="J137" s="19">
        <f t="shared" si="54"/>
        <v>899.25</v>
      </c>
      <c r="K137" s="25"/>
      <c r="L137" s="19">
        <f t="shared" ref="L137" si="55">SUM(L128:L136)</f>
        <v>82.21</v>
      </c>
    </row>
    <row r="138" spans="1:12" ht="15.75" thickBot="1" x14ac:dyDescent="0.25">
      <c r="A138" s="29">
        <f>A120</f>
        <v>2</v>
      </c>
      <c r="B138" s="30">
        <f>B120</f>
        <v>2</v>
      </c>
      <c r="C138" s="82" t="s">
        <v>4</v>
      </c>
      <c r="D138" s="83"/>
      <c r="E138" s="31"/>
      <c r="F138" s="32">
        <f>F127+F137</f>
        <v>790</v>
      </c>
      <c r="G138" s="32">
        <f t="shared" ref="G138" si="56">G127+G137</f>
        <v>35.950000000000003</v>
      </c>
      <c r="H138" s="32">
        <f t="shared" ref="H138" si="57">H127+H137</f>
        <v>33.94</v>
      </c>
      <c r="I138" s="32">
        <f t="shared" ref="I138" si="58">I127+I137</f>
        <v>130.73000000000002</v>
      </c>
      <c r="J138" s="32">
        <f t="shared" ref="J138:L138" si="59">J127+J137</f>
        <v>899.25</v>
      </c>
      <c r="K138" s="32"/>
      <c r="L138" s="32">
        <f t="shared" si="59"/>
        <v>82.21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0">SUM(G139:G145)</f>
        <v>0</v>
      </c>
      <c r="H146" s="19">
        <f t="shared" si="60"/>
        <v>0</v>
      </c>
      <c r="I146" s="19">
        <f t="shared" si="60"/>
        <v>0</v>
      </c>
      <c r="J146" s="19">
        <f t="shared" si="60"/>
        <v>0</v>
      </c>
      <c r="K146" s="25"/>
      <c r="L146" s="19">
        <f t="shared" ref="L146" si="6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4" t="s">
        <v>57</v>
      </c>
      <c r="F147" s="51">
        <v>60</v>
      </c>
      <c r="G147" s="54">
        <v>0.4</v>
      </c>
      <c r="H147" s="56">
        <v>2</v>
      </c>
      <c r="I147" s="54">
        <v>2.15</v>
      </c>
      <c r="J147" s="56">
        <v>28</v>
      </c>
      <c r="K147" s="55">
        <v>43</v>
      </c>
      <c r="L147" s="54">
        <v>9.24</v>
      </c>
    </row>
    <row r="148" spans="1:12" ht="15" x14ac:dyDescent="0.25">
      <c r="A148" s="23"/>
      <c r="B148" s="15"/>
      <c r="C148" s="11"/>
      <c r="D148" s="7" t="s">
        <v>27</v>
      </c>
      <c r="E148" s="52" t="s">
        <v>69</v>
      </c>
      <c r="F148" s="51">
        <v>200</v>
      </c>
      <c r="G148" s="57">
        <v>7.6</v>
      </c>
      <c r="H148" s="56">
        <v>4.78</v>
      </c>
      <c r="I148" s="56">
        <v>6</v>
      </c>
      <c r="J148" s="56">
        <v>90.8</v>
      </c>
      <c r="K148" s="51">
        <v>87</v>
      </c>
      <c r="L148" s="52">
        <v>15.66</v>
      </c>
    </row>
    <row r="149" spans="1:12" ht="15" x14ac:dyDescent="0.25">
      <c r="A149" s="23"/>
      <c r="B149" s="15"/>
      <c r="C149" s="11"/>
      <c r="D149" s="7" t="s">
        <v>28</v>
      </c>
      <c r="E149" s="54" t="s">
        <v>70</v>
      </c>
      <c r="F149" s="51">
        <v>100</v>
      </c>
      <c r="G149" s="58">
        <v>24.5</v>
      </c>
      <c r="H149" s="56">
        <v>13.6</v>
      </c>
      <c r="I149" s="56">
        <v>8.8000000000000007</v>
      </c>
      <c r="J149" s="56">
        <v>254</v>
      </c>
      <c r="K149" s="55">
        <v>243</v>
      </c>
      <c r="L149" s="54">
        <v>55.3</v>
      </c>
    </row>
    <row r="150" spans="1:12" ht="15" x14ac:dyDescent="0.25">
      <c r="A150" s="23"/>
      <c r="B150" s="15"/>
      <c r="C150" s="11"/>
      <c r="D150" s="7" t="s">
        <v>29</v>
      </c>
      <c r="E150" s="54" t="s">
        <v>43</v>
      </c>
      <c r="F150" s="51">
        <v>150</v>
      </c>
      <c r="G150" s="58">
        <v>5.0999999999999996</v>
      </c>
      <c r="H150" s="56">
        <v>9.1999999999999993</v>
      </c>
      <c r="I150" s="56">
        <v>34.200000000000003</v>
      </c>
      <c r="J150" s="56">
        <v>244.5</v>
      </c>
      <c r="K150" s="55">
        <v>203</v>
      </c>
      <c r="L150" s="54">
        <v>13.01</v>
      </c>
    </row>
    <row r="151" spans="1:12" ht="15" x14ac:dyDescent="0.25">
      <c r="A151" s="23"/>
      <c r="B151" s="15"/>
      <c r="C151" s="11"/>
      <c r="D151" s="7" t="s">
        <v>30</v>
      </c>
      <c r="E151" s="54" t="s">
        <v>71</v>
      </c>
      <c r="F151" s="51">
        <v>200</v>
      </c>
      <c r="G151" s="58">
        <v>0.4</v>
      </c>
      <c r="H151" s="56">
        <v>0</v>
      </c>
      <c r="I151" s="56">
        <v>32.6</v>
      </c>
      <c r="J151" s="56">
        <v>156.6</v>
      </c>
      <c r="K151" s="55">
        <v>699</v>
      </c>
      <c r="L151" s="54">
        <v>3.69</v>
      </c>
    </row>
    <row r="152" spans="1:12" ht="15" x14ac:dyDescent="0.25">
      <c r="A152" s="23"/>
      <c r="B152" s="15"/>
      <c r="C152" s="11"/>
      <c r="D152" s="7" t="s">
        <v>31</v>
      </c>
      <c r="E152" s="54" t="s">
        <v>45</v>
      </c>
      <c r="F152" s="51">
        <v>40</v>
      </c>
      <c r="G152" s="58">
        <v>3</v>
      </c>
      <c r="H152" s="56">
        <v>4</v>
      </c>
      <c r="I152" s="56">
        <v>30</v>
      </c>
      <c r="J152" s="56">
        <v>100</v>
      </c>
      <c r="K152" s="44"/>
      <c r="L152" s="54">
        <v>9</v>
      </c>
    </row>
    <row r="153" spans="1:12" ht="15" x14ac:dyDescent="0.25">
      <c r="A153" s="23"/>
      <c r="B153" s="15"/>
      <c r="C153" s="11"/>
      <c r="D153" s="7" t="s">
        <v>32</v>
      </c>
      <c r="E153" s="54" t="s">
        <v>46</v>
      </c>
      <c r="F153" s="51">
        <v>50</v>
      </c>
      <c r="G153" s="58">
        <v>2</v>
      </c>
      <c r="H153" s="56">
        <v>0</v>
      </c>
      <c r="I153" s="56">
        <v>13</v>
      </c>
      <c r="J153" s="56">
        <v>64</v>
      </c>
      <c r="K153" s="44"/>
      <c r="L153" s="54">
        <v>3.75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62">SUM(G147:G155)</f>
        <v>43</v>
      </c>
      <c r="H156" s="19">
        <f t="shared" si="62"/>
        <v>33.58</v>
      </c>
      <c r="I156" s="19">
        <f t="shared" si="62"/>
        <v>126.75</v>
      </c>
      <c r="J156" s="19">
        <f t="shared" si="62"/>
        <v>937.9</v>
      </c>
      <c r="K156" s="25"/>
      <c r="L156" s="19">
        <f t="shared" ref="L156" si="63">SUM(L147:L155)</f>
        <v>109.64999999999999</v>
      </c>
    </row>
    <row r="157" spans="1:12" ht="15.75" thickBot="1" x14ac:dyDescent="0.25">
      <c r="A157" s="29">
        <f>A139</f>
        <v>2</v>
      </c>
      <c r="B157" s="30">
        <f>B139</f>
        <v>3</v>
      </c>
      <c r="C157" s="82" t="s">
        <v>4</v>
      </c>
      <c r="D157" s="83"/>
      <c r="E157" s="31"/>
      <c r="F157" s="32">
        <f>F146+F156</f>
        <v>800</v>
      </c>
      <c r="G157" s="32">
        <f t="shared" ref="G157:J157" si="64">G146+G156</f>
        <v>43</v>
      </c>
      <c r="H157" s="32">
        <f t="shared" si="64"/>
        <v>33.58</v>
      </c>
      <c r="I157" s="32">
        <f t="shared" si="64"/>
        <v>126.75</v>
      </c>
      <c r="J157" s="32">
        <f t="shared" si="64"/>
        <v>937.9</v>
      </c>
      <c r="K157" s="32"/>
      <c r="L157" s="32">
        <f t="shared" ref="L157" si="65">L146+L156</f>
        <v>109.64999999999999</v>
      </c>
    </row>
    <row r="158" spans="1:12" ht="15" x14ac:dyDescent="0.25">
      <c r="A158" s="14">
        <v>2</v>
      </c>
      <c r="B158" s="15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14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.75" customHeight="1" x14ac:dyDescent="0.25">
      <c r="A161" s="14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14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14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14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16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66">SUM(G158:G164)</f>
        <v>0</v>
      </c>
      <c r="H165" s="19">
        <f t="shared" si="66"/>
        <v>0</v>
      </c>
      <c r="I165" s="19">
        <f t="shared" si="66"/>
        <v>0</v>
      </c>
      <c r="J165" s="19">
        <f t="shared" si="66"/>
        <v>0</v>
      </c>
      <c r="K165" s="25"/>
      <c r="L165" s="19">
        <f t="shared" ref="L165" si="67">SUM(L158:L164)</f>
        <v>0</v>
      </c>
    </row>
    <row r="166" spans="1:12" ht="30" x14ac:dyDescent="0.25">
      <c r="A166" s="13">
        <f>A158</f>
        <v>2</v>
      </c>
      <c r="B166" s="13">
        <f>B158</f>
        <v>4</v>
      </c>
      <c r="C166" s="10" t="s">
        <v>25</v>
      </c>
      <c r="D166" s="7" t="s">
        <v>26</v>
      </c>
      <c r="E166" s="54" t="s">
        <v>87</v>
      </c>
      <c r="F166" s="51">
        <v>60</v>
      </c>
      <c r="G166" s="57">
        <v>0.56999999999999995</v>
      </c>
      <c r="H166" s="63">
        <v>0.06</v>
      </c>
      <c r="I166" s="57">
        <v>2.04</v>
      </c>
      <c r="J166" s="57">
        <v>11.7</v>
      </c>
      <c r="K166" s="55">
        <v>71</v>
      </c>
      <c r="L166" s="54">
        <v>15</v>
      </c>
    </row>
    <row r="167" spans="1:12" ht="15" x14ac:dyDescent="0.25">
      <c r="A167" s="14"/>
      <c r="B167" s="15"/>
      <c r="C167" s="11"/>
      <c r="D167" s="7" t="s">
        <v>27</v>
      </c>
      <c r="E167" s="54" t="s">
        <v>53</v>
      </c>
      <c r="F167" s="51">
        <v>200</v>
      </c>
      <c r="G167" s="57">
        <v>2.3199999999999998</v>
      </c>
      <c r="H167" s="56">
        <v>2</v>
      </c>
      <c r="I167" s="56">
        <v>17.04</v>
      </c>
      <c r="J167" s="56">
        <v>96</v>
      </c>
      <c r="K167" s="55">
        <v>103</v>
      </c>
      <c r="L167" s="54">
        <v>8.48</v>
      </c>
    </row>
    <row r="168" spans="1:12" ht="15" x14ac:dyDescent="0.25">
      <c r="A168" s="14"/>
      <c r="B168" s="15"/>
      <c r="C168" s="11"/>
      <c r="D168" s="7" t="s">
        <v>28</v>
      </c>
      <c r="E168" s="54" t="s">
        <v>72</v>
      </c>
      <c r="F168" s="51">
        <v>100</v>
      </c>
      <c r="G168" s="58">
        <v>10.6</v>
      </c>
      <c r="H168" s="56">
        <v>8.5</v>
      </c>
      <c r="I168" s="56">
        <v>9.6999999999999993</v>
      </c>
      <c r="J168" s="56">
        <v>161</v>
      </c>
      <c r="K168" s="55">
        <v>456</v>
      </c>
      <c r="L168" s="54">
        <v>60.6</v>
      </c>
    </row>
    <row r="169" spans="1:12" ht="15" x14ac:dyDescent="0.25">
      <c r="A169" s="14"/>
      <c r="B169" s="15"/>
      <c r="C169" s="11"/>
      <c r="D169" s="7" t="s">
        <v>29</v>
      </c>
      <c r="E169" s="54" t="s">
        <v>51</v>
      </c>
      <c r="F169" s="51">
        <v>150</v>
      </c>
      <c r="G169" s="58">
        <v>9</v>
      </c>
      <c r="H169" s="56">
        <v>6</v>
      </c>
      <c r="I169" s="56">
        <v>39</v>
      </c>
      <c r="J169" s="56">
        <v>244</v>
      </c>
      <c r="K169" s="55">
        <v>203</v>
      </c>
      <c r="L169" s="54">
        <v>8.58</v>
      </c>
    </row>
    <row r="170" spans="1:12" ht="15" x14ac:dyDescent="0.25">
      <c r="A170" s="14"/>
      <c r="B170" s="15"/>
      <c r="C170" s="11"/>
      <c r="D170" s="7" t="s">
        <v>30</v>
      </c>
      <c r="E170" s="54" t="s">
        <v>55</v>
      </c>
      <c r="F170" s="51">
        <v>200</v>
      </c>
      <c r="G170" s="58">
        <v>0.6</v>
      </c>
      <c r="H170" s="56">
        <v>0</v>
      </c>
      <c r="I170" s="56">
        <v>30.8</v>
      </c>
      <c r="J170" s="56">
        <v>130</v>
      </c>
      <c r="K170" s="55">
        <v>639</v>
      </c>
      <c r="L170" s="54">
        <v>3.34</v>
      </c>
    </row>
    <row r="171" spans="1:12" ht="15" x14ac:dyDescent="0.25">
      <c r="A171" s="14"/>
      <c r="B171" s="15"/>
      <c r="C171" s="11"/>
      <c r="D171" s="7" t="s">
        <v>31</v>
      </c>
      <c r="E171" s="54" t="s">
        <v>56</v>
      </c>
      <c r="F171" s="51">
        <v>40</v>
      </c>
      <c r="G171" s="58">
        <v>1.76</v>
      </c>
      <c r="H171" s="56">
        <v>1.1599999999999999</v>
      </c>
      <c r="I171" s="56">
        <v>30.8</v>
      </c>
      <c r="J171" s="56">
        <v>133.19999999999999</v>
      </c>
      <c r="K171" s="44"/>
      <c r="L171" s="54">
        <v>8</v>
      </c>
    </row>
    <row r="172" spans="1:12" ht="15" x14ac:dyDescent="0.25">
      <c r="A172" s="14"/>
      <c r="B172" s="15"/>
      <c r="C172" s="11"/>
      <c r="D172" s="7" t="s">
        <v>32</v>
      </c>
      <c r="E172" s="54" t="s">
        <v>46</v>
      </c>
      <c r="F172" s="51">
        <v>50</v>
      </c>
      <c r="G172" s="58">
        <v>2</v>
      </c>
      <c r="H172" s="56">
        <v>0</v>
      </c>
      <c r="I172" s="56">
        <v>13</v>
      </c>
      <c r="J172" s="56">
        <v>64</v>
      </c>
      <c r="K172" s="44"/>
      <c r="L172" s="54">
        <v>3.75</v>
      </c>
    </row>
    <row r="173" spans="1:12" ht="15" x14ac:dyDescent="0.25">
      <c r="A173" s="14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14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16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68">SUM(G166:G174)</f>
        <v>26.85</v>
      </c>
      <c r="H175" s="19">
        <f t="shared" si="68"/>
        <v>17.720000000000002</v>
      </c>
      <c r="I175" s="19">
        <f t="shared" si="68"/>
        <v>142.38</v>
      </c>
      <c r="J175" s="19">
        <f t="shared" si="68"/>
        <v>839.90000000000009</v>
      </c>
      <c r="K175" s="25"/>
      <c r="L175" s="19">
        <f t="shared" ref="L175" si="69">SUM(L166:L174)</f>
        <v>107.75</v>
      </c>
    </row>
    <row r="176" spans="1:12" ht="15.75" thickBot="1" x14ac:dyDescent="0.25">
      <c r="A176" s="33">
        <f>A158</f>
        <v>2</v>
      </c>
      <c r="B176" s="33">
        <f>B158</f>
        <v>4</v>
      </c>
      <c r="C176" s="82" t="s">
        <v>4</v>
      </c>
      <c r="D176" s="83"/>
      <c r="E176" s="31"/>
      <c r="F176" s="32">
        <f>F165+F175</f>
        <v>800</v>
      </c>
      <c r="G176" s="32">
        <f t="shared" ref="G176" si="70">G165+G175</f>
        <v>26.85</v>
      </c>
      <c r="H176" s="32">
        <f t="shared" ref="H176" si="71">H165+H175</f>
        <v>17.720000000000002</v>
      </c>
      <c r="I176" s="32">
        <f t="shared" ref="I176" si="72">I165+I175</f>
        <v>142.38</v>
      </c>
      <c r="J176" s="32">
        <f t="shared" ref="J176:L176" si="73">J165+J175</f>
        <v>839.90000000000009</v>
      </c>
      <c r="K176" s="32"/>
      <c r="L176" s="32">
        <f t="shared" si="73"/>
        <v>107.75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74">SUM(G177:G183)</f>
        <v>0</v>
      </c>
      <c r="H184" s="19">
        <f t="shared" si="74"/>
        <v>0</v>
      </c>
      <c r="I184" s="19">
        <f t="shared" si="74"/>
        <v>0</v>
      </c>
      <c r="J184" s="19">
        <f t="shared" si="74"/>
        <v>0</v>
      </c>
      <c r="K184" s="25"/>
      <c r="L184" s="19">
        <f t="shared" ref="L184" si="75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54" t="s">
        <v>48</v>
      </c>
      <c r="F186" s="51" t="s">
        <v>40</v>
      </c>
      <c r="G186" s="57">
        <v>2.44</v>
      </c>
      <c r="H186" s="56">
        <v>5.04</v>
      </c>
      <c r="I186" s="56">
        <v>8.3000000000000007</v>
      </c>
      <c r="J186" s="56">
        <v>86.4</v>
      </c>
      <c r="K186" s="55">
        <v>88</v>
      </c>
      <c r="L186" s="54">
        <v>17.38</v>
      </c>
    </row>
    <row r="187" spans="1:12" ht="15" x14ac:dyDescent="0.25">
      <c r="A187" s="23"/>
      <c r="B187" s="15"/>
      <c r="C187" s="11"/>
      <c r="D187" s="7" t="s">
        <v>28</v>
      </c>
      <c r="E187" s="54" t="s">
        <v>73</v>
      </c>
      <c r="F187" s="51">
        <v>230</v>
      </c>
      <c r="G187" s="58">
        <v>18.63</v>
      </c>
      <c r="H187" s="56">
        <v>18.170000000000002</v>
      </c>
      <c r="I187" s="56">
        <v>41.63</v>
      </c>
      <c r="J187" s="56">
        <v>411.7</v>
      </c>
      <c r="K187" s="55">
        <v>304</v>
      </c>
      <c r="L187" s="54">
        <v>31.76</v>
      </c>
    </row>
    <row r="188" spans="1:12" ht="15" x14ac:dyDescent="0.25">
      <c r="A188" s="23"/>
      <c r="B188" s="15"/>
      <c r="C188" s="11"/>
      <c r="D188" s="7" t="s">
        <v>29</v>
      </c>
      <c r="E188" s="54"/>
      <c r="F188" s="51"/>
      <c r="G188" s="58"/>
      <c r="H188" s="56"/>
      <c r="I188" s="56"/>
      <c r="J188" s="56"/>
      <c r="K188" s="55"/>
      <c r="L188" s="54"/>
    </row>
    <row r="189" spans="1:12" ht="15" x14ac:dyDescent="0.25">
      <c r="A189" s="23"/>
      <c r="B189" s="15"/>
      <c r="C189" s="11"/>
      <c r="D189" s="7" t="s">
        <v>30</v>
      </c>
      <c r="E189" s="54" t="s">
        <v>44</v>
      </c>
      <c r="F189" s="51">
        <v>200</v>
      </c>
      <c r="G189" s="58">
        <v>0.3</v>
      </c>
      <c r="H189" s="56">
        <v>0.1</v>
      </c>
      <c r="I189" s="56">
        <v>15.2</v>
      </c>
      <c r="J189" s="56">
        <v>61</v>
      </c>
      <c r="K189" s="55">
        <v>685</v>
      </c>
      <c r="L189" s="54">
        <v>3</v>
      </c>
    </row>
    <row r="190" spans="1:12" ht="15" x14ac:dyDescent="0.25">
      <c r="A190" s="23"/>
      <c r="B190" s="15"/>
      <c r="C190" s="11"/>
      <c r="D190" s="7" t="s">
        <v>31</v>
      </c>
      <c r="E190" s="54" t="s">
        <v>56</v>
      </c>
      <c r="F190" s="51">
        <v>40</v>
      </c>
      <c r="G190" s="58">
        <v>1.76</v>
      </c>
      <c r="H190" s="56">
        <v>1.1599999999999999</v>
      </c>
      <c r="I190" s="56">
        <v>30.8</v>
      </c>
      <c r="J190" s="56">
        <v>133.19999999999999</v>
      </c>
      <c r="K190" s="44"/>
      <c r="L190" s="54">
        <v>8</v>
      </c>
    </row>
    <row r="191" spans="1:12" ht="15" x14ac:dyDescent="0.25">
      <c r="A191" s="23"/>
      <c r="B191" s="15"/>
      <c r="C191" s="11"/>
      <c r="D191" s="7" t="s">
        <v>32</v>
      </c>
      <c r="E191" s="54" t="s">
        <v>46</v>
      </c>
      <c r="F191" s="51">
        <v>50</v>
      </c>
      <c r="G191" s="58">
        <v>2</v>
      </c>
      <c r="H191" s="56">
        <v>0</v>
      </c>
      <c r="I191" s="56">
        <v>13</v>
      </c>
      <c r="J191" s="56">
        <v>64</v>
      </c>
      <c r="K191" s="44"/>
      <c r="L191" s="54">
        <v>3.75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520</v>
      </c>
      <c r="G194" s="19">
        <f t="shared" ref="G194:J194" si="76">SUM(G185:G193)</f>
        <v>25.130000000000003</v>
      </c>
      <c r="H194" s="19">
        <f t="shared" si="76"/>
        <v>24.470000000000002</v>
      </c>
      <c r="I194" s="19">
        <f t="shared" si="76"/>
        <v>108.93</v>
      </c>
      <c r="J194" s="19">
        <f t="shared" si="76"/>
        <v>756.3</v>
      </c>
      <c r="K194" s="25"/>
      <c r="L194" s="19">
        <f t="shared" ref="L194" si="77">SUM(L185:L193)</f>
        <v>63.89</v>
      </c>
    </row>
    <row r="195" spans="1:12" ht="15.75" thickBot="1" x14ac:dyDescent="0.25">
      <c r="A195" s="29">
        <f>A177</f>
        <v>2</v>
      </c>
      <c r="B195" s="30">
        <f>B177</f>
        <v>5</v>
      </c>
      <c r="C195" s="82" t="s">
        <v>4</v>
      </c>
      <c r="D195" s="83"/>
      <c r="E195" s="31"/>
      <c r="F195" s="32">
        <f>F184+F194</f>
        <v>520</v>
      </c>
      <c r="G195" s="32">
        <f t="shared" ref="G195" si="78">G184+G194</f>
        <v>25.130000000000003</v>
      </c>
      <c r="H195" s="32">
        <f t="shared" ref="H195" si="79">H184+H194</f>
        <v>24.470000000000002</v>
      </c>
      <c r="I195" s="32">
        <f t="shared" ref="I195" si="80">I184+I194</f>
        <v>108.93</v>
      </c>
      <c r="J195" s="32">
        <f t="shared" ref="J195:L195" si="81">J184+J194</f>
        <v>756.3</v>
      </c>
      <c r="K195" s="32"/>
      <c r="L195" s="32">
        <f t="shared" si="81"/>
        <v>63.89</v>
      </c>
    </row>
    <row r="196" spans="1:12" ht="15" x14ac:dyDescent="0.25">
      <c r="A196" s="20">
        <v>3</v>
      </c>
      <c r="B196" s="21">
        <v>1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82">SUM(G196:G202)</f>
        <v>0</v>
      </c>
      <c r="H203" s="19">
        <f t="shared" si="82"/>
        <v>0</v>
      </c>
      <c r="I203" s="19">
        <f t="shared" si="82"/>
        <v>0</v>
      </c>
      <c r="J203" s="19">
        <f t="shared" si="82"/>
        <v>0</v>
      </c>
      <c r="K203" s="25"/>
      <c r="L203" s="19">
        <f t="shared" ref="L203" si="83">SUM(L196:L202)</f>
        <v>0</v>
      </c>
    </row>
    <row r="204" spans="1:12" ht="15" x14ac:dyDescent="0.25">
      <c r="A204" s="26">
        <f>A196</f>
        <v>3</v>
      </c>
      <c r="B204" s="13">
        <f>B196</f>
        <v>1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27</v>
      </c>
      <c r="E205" s="54" t="s">
        <v>62</v>
      </c>
      <c r="F205" s="51">
        <v>200</v>
      </c>
      <c r="G205" s="58">
        <v>6.4</v>
      </c>
      <c r="H205" s="56">
        <v>0.4</v>
      </c>
      <c r="I205" s="56">
        <v>14.4</v>
      </c>
      <c r="J205" s="56">
        <v>82.6</v>
      </c>
      <c r="K205" s="51">
        <v>96</v>
      </c>
      <c r="L205" s="51">
        <v>9.01</v>
      </c>
    </row>
    <row r="206" spans="1:12" ht="30" x14ac:dyDescent="0.25">
      <c r="A206" s="23"/>
      <c r="B206" s="15"/>
      <c r="C206" s="11"/>
      <c r="D206" s="7" t="s">
        <v>28</v>
      </c>
      <c r="E206" s="54" t="s">
        <v>42</v>
      </c>
      <c r="F206" s="51">
        <v>90</v>
      </c>
      <c r="G206" s="57">
        <v>17.100000000000001</v>
      </c>
      <c r="H206" s="56">
        <v>10.119999999999999</v>
      </c>
      <c r="I206" s="56">
        <v>0.5</v>
      </c>
      <c r="J206" s="56">
        <v>193.5</v>
      </c>
      <c r="K206" s="55" t="s">
        <v>41</v>
      </c>
      <c r="L206" s="51">
        <v>30</v>
      </c>
    </row>
    <row r="207" spans="1:12" ht="15" x14ac:dyDescent="0.25">
      <c r="A207" s="23"/>
      <c r="B207" s="15"/>
      <c r="C207" s="11"/>
      <c r="D207" s="7" t="s">
        <v>29</v>
      </c>
      <c r="E207" s="54" t="s">
        <v>43</v>
      </c>
      <c r="F207" s="51">
        <v>150</v>
      </c>
      <c r="G207" s="58">
        <v>5.0999999999999996</v>
      </c>
      <c r="H207" s="56">
        <v>9.1999999999999993</v>
      </c>
      <c r="I207" s="56">
        <v>34.200000000000003</v>
      </c>
      <c r="J207" s="56">
        <v>244.5</v>
      </c>
      <c r="K207" s="55">
        <v>203</v>
      </c>
      <c r="L207" s="51">
        <v>13.01</v>
      </c>
    </row>
    <row r="208" spans="1:12" ht="15" x14ac:dyDescent="0.25">
      <c r="A208" s="23"/>
      <c r="B208" s="15"/>
      <c r="C208" s="11"/>
      <c r="D208" s="7" t="s">
        <v>30</v>
      </c>
      <c r="E208" s="54" t="s">
        <v>44</v>
      </c>
      <c r="F208" s="51">
        <v>200</v>
      </c>
      <c r="G208" s="58">
        <v>0.3</v>
      </c>
      <c r="H208" s="56">
        <v>0.1</v>
      </c>
      <c r="I208" s="56">
        <v>15.2</v>
      </c>
      <c r="J208" s="56">
        <v>61</v>
      </c>
      <c r="K208" s="55">
        <v>685</v>
      </c>
      <c r="L208" s="51">
        <v>3</v>
      </c>
    </row>
    <row r="209" spans="1:12" ht="15" x14ac:dyDescent="0.25">
      <c r="A209" s="23"/>
      <c r="B209" s="15"/>
      <c r="C209" s="11"/>
      <c r="D209" s="7" t="s">
        <v>31</v>
      </c>
      <c r="E209" s="54" t="s">
        <v>56</v>
      </c>
      <c r="F209" s="51">
        <v>40</v>
      </c>
      <c r="G209" s="58">
        <v>1.76</v>
      </c>
      <c r="H209" s="56">
        <v>1.1599999999999999</v>
      </c>
      <c r="I209" s="56">
        <v>30.8</v>
      </c>
      <c r="J209" s="56">
        <v>133.19999999999999</v>
      </c>
      <c r="K209" s="44"/>
      <c r="L209" s="51">
        <v>8</v>
      </c>
    </row>
    <row r="210" spans="1:12" ht="15" x14ac:dyDescent="0.25">
      <c r="A210" s="23"/>
      <c r="B210" s="15"/>
      <c r="C210" s="11"/>
      <c r="D210" s="7" t="s">
        <v>32</v>
      </c>
      <c r="E210" s="54" t="s">
        <v>46</v>
      </c>
      <c r="F210" s="51">
        <v>50</v>
      </c>
      <c r="G210" s="58">
        <v>2</v>
      </c>
      <c r="H210" s="56">
        <v>0</v>
      </c>
      <c r="I210" s="56">
        <v>13</v>
      </c>
      <c r="J210" s="56">
        <v>64</v>
      </c>
      <c r="K210" s="44"/>
      <c r="L210" s="51">
        <v>3.75</v>
      </c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730</v>
      </c>
      <c r="G213" s="19">
        <f t="shared" ref="G213:J213" si="84">SUM(G204:G212)</f>
        <v>32.660000000000004</v>
      </c>
      <c r="H213" s="19">
        <f t="shared" si="84"/>
        <v>20.98</v>
      </c>
      <c r="I213" s="19">
        <f t="shared" si="84"/>
        <v>108.1</v>
      </c>
      <c r="J213" s="19">
        <f t="shared" si="84"/>
        <v>778.8</v>
      </c>
      <c r="K213" s="25"/>
      <c r="L213" s="19">
        <f t="shared" ref="L213" si="85">SUM(L204:L212)</f>
        <v>66.77</v>
      </c>
    </row>
    <row r="214" spans="1:12" ht="15.75" customHeight="1" thickBot="1" x14ac:dyDescent="0.25">
      <c r="A214" s="29">
        <f>A196</f>
        <v>3</v>
      </c>
      <c r="B214" s="30">
        <f>B196</f>
        <v>1</v>
      </c>
      <c r="C214" s="82" t="s">
        <v>4</v>
      </c>
      <c r="D214" s="83"/>
      <c r="E214" s="31"/>
      <c r="F214" s="32">
        <f>F203+F213</f>
        <v>730</v>
      </c>
      <c r="G214" s="32">
        <f t="shared" ref="G214" si="86">G203+G213</f>
        <v>32.660000000000004</v>
      </c>
      <c r="H214" s="32">
        <f t="shared" ref="H214" si="87">H203+H213</f>
        <v>20.98</v>
      </c>
      <c r="I214" s="32">
        <f t="shared" ref="I214" si="88">I203+I213</f>
        <v>108.1</v>
      </c>
      <c r="J214" s="32">
        <f t="shared" ref="J214:L214" si="89">J203+J213</f>
        <v>778.8</v>
      </c>
      <c r="K214" s="32"/>
      <c r="L214" s="32">
        <f t="shared" si="89"/>
        <v>66.77</v>
      </c>
    </row>
    <row r="215" spans="1:12" ht="15" x14ac:dyDescent="0.25">
      <c r="A215" s="20">
        <v>3</v>
      </c>
      <c r="B215" s="21">
        <v>2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0">SUM(G215:G221)</f>
        <v>0</v>
      </c>
      <c r="H222" s="19">
        <f t="shared" si="90"/>
        <v>0</v>
      </c>
      <c r="I222" s="19">
        <f t="shared" si="90"/>
        <v>0</v>
      </c>
      <c r="J222" s="19">
        <f t="shared" si="90"/>
        <v>0</v>
      </c>
      <c r="K222" s="25"/>
      <c r="L222" s="19">
        <f t="shared" ref="L222" si="91">SUM(L215:L221)</f>
        <v>0</v>
      </c>
    </row>
    <row r="223" spans="1:12" ht="15" x14ac:dyDescent="0.25">
      <c r="A223" s="26">
        <f>A215</f>
        <v>3</v>
      </c>
      <c r="B223" s="13">
        <f>B215</f>
        <v>2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27</v>
      </c>
      <c r="E224" s="52" t="s">
        <v>58</v>
      </c>
      <c r="F224" s="51">
        <v>200</v>
      </c>
      <c r="G224" s="57">
        <v>6.08</v>
      </c>
      <c r="H224" s="56">
        <v>4.5599999999999996</v>
      </c>
      <c r="I224" s="56">
        <v>16</v>
      </c>
      <c r="J224" s="56">
        <v>130.4</v>
      </c>
      <c r="K224" s="51">
        <v>102</v>
      </c>
      <c r="L224" s="58">
        <v>8.81</v>
      </c>
    </row>
    <row r="225" spans="1:12" ht="15" x14ac:dyDescent="0.25">
      <c r="A225" s="23"/>
      <c r="B225" s="15"/>
      <c r="C225" s="11"/>
      <c r="D225" s="7" t="s">
        <v>28</v>
      </c>
      <c r="E225" s="54" t="s">
        <v>74</v>
      </c>
      <c r="F225" s="51">
        <v>100</v>
      </c>
      <c r="G225" s="58">
        <v>9.8000000000000007</v>
      </c>
      <c r="H225" s="56">
        <v>9</v>
      </c>
      <c r="I225" s="56">
        <v>10.11</v>
      </c>
      <c r="J225" s="56">
        <v>158.5</v>
      </c>
      <c r="K225" s="55">
        <v>287</v>
      </c>
      <c r="L225" s="54">
        <v>40</v>
      </c>
    </row>
    <row r="226" spans="1:12" ht="15" x14ac:dyDescent="0.25">
      <c r="A226" s="23"/>
      <c r="B226" s="15"/>
      <c r="C226" s="11"/>
      <c r="D226" s="7" t="s">
        <v>29</v>
      </c>
      <c r="E226" s="54" t="s">
        <v>75</v>
      </c>
      <c r="F226" s="51">
        <v>150</v>
      </c>
      <c r="G226" s="58">
        <v>3.6</v>
      </c>
      <c r="H226" s="56">
        <v>9</v>
      </c>
      <c r="I226" s="56">
        <v>35.6</v>
      </c>
      <c r="J226" s="56">
        <v>244.2</v>
      </c>
      <c r="K226" s="55">
        <v>312</v>
      </c>
      <c r="L226" s="54">
        <v>15.66</v>
      </c>
    </row>
    <row r="227" spans="1:12" ht="15" x14ac:dyDescent="0.25">
      <c r="A227" s="23"/>
      <c r="B227" s="15"/>
      <c r="C227" s="11"/>
      <c r="D227" s="7" t="s">
        <v>30</v>
      </c>
      <c r="E227" s="54" t="s">
        <v>44</v>
      </c>
      <c r="F227" s="51">
        <v>200</v>
      </c>
      <c r="G227" s="58">
        <v>0.3</v>
      </c>
      <c r="H227" s="56">
        <v>0.1</v>
      </c>
      <c r="I227" s="56">
        <v>15.2</v>
      </c>
      <c r="J227" s="56">
        <v>61</v>
      </c>
      <c r="K227" s="55">
        <v>685</v>
      </c>
      <c r="L227" s="54">
        <v>3</v>
      </c>
    </row>
    <row r="228" spans="1:12" ht="15" x14ac:dyDescent="0.25">
      <c r="A228" s="23"/>
      <c r="B228" s="15"/>
      <c r="C228" s="11"/>
      <c r="D228" s="7" t="s">
        <v>31</v>
      </c>
      <c r="E228" s="54" t="s">
        <v>60</v>
      </c>
      <c r="F228" s="51">
        <v>30</v>
      </c>
      <c r="G228" s="58">
        <v>2.46</v>
      </c>
      <c r="H228" s="56">
        <v>5.94</v>
      </c>
      <c r="I228" s="56">
        <v>15.9</v>
      </c>
      <c r="J228" s="56">
        <v>127.5</v>
      </c>
      <c r="K228" s="44"/>
      <c r="L228" s="54">
        <v>7.5</v>
      </c>
    </row>
    <row r="229" spans="1:12" ht="15" x14ac:dyDescent="0.25">
      <c r="A229" s="23"/>
      <c r="B229" s="15"/>
      <c r="C229" s="11"/>
      <c r="D229" s="7" t="s">
        <v>32</v>
      </c>
      <c r="E229" s="54" t="s">
        <v>46</v>
      </c>
      <c r="F229" s="51">
        <v>50</v>
      </c>
      <c r="G229" s="58">
        <v>2</v>
      </c>
      <c r="H229" s="56">
        <v>0</v>
      </c>
      <c r="I229" s="56">
        <v>13</v>
      </c>
      <c r="J229" s="56">
        <v>64</v>
      </c>
      <c r="K229" s="44"/>
      <c r="L229" s="54">
        <v>3.75</v>
      </c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730</v>
      </c>
      <c r="G232" s="19">
        <f t="shared" ref="G232:J232" si="92">SUM(G223:G231)</f>
        <v>24.240000000000002</v>
      </c>
      <c r="H232" s="19">
        <f t="shared" si="92"/>
        <v>28.6</v>
      </c>
      <c r="I232" s="19">
        <f t="shared" si="92"/>
        <v>105.81</v>
      </c>
      <c r="J232" s="19">
        <f t="shared" si="92"/>
        <v>785.59999999999991</v>
      </c>
      <c r="K232" s="25"/>
      <c r="L232" s="19">
        <f t="shared" ref="L232" si="93">SUM(L223:L231)</f>
        <v>78.72</v>
      </c>
    </row>
    <row r="233" spans="1:12" ht="15.75" customHeight="1" thickBot="1" x14ac:dyDescent="0.25">
      <c r="A233" s="29">
        <f>A215</f>
        <v>3</v>
      </c>
      <c r="B233" s="30">
        <f>B215</f>
        <v>2</v>
      </c>
      <c r="C233" s="82" t="s">
        <v>4</v>
      </c>
      <c r="D233" s="83"/>
      <c r="E233" s="31"/>
      <c r="F233" s="32">
        <f>F222+F232</f>
        <v>730</v>
      </c>
      <c r="G233" s="32">
        <f t="shared" ref="G233:J233" si="94">G222+G232</f>
        <v>24.240000000000002</v>
      </c>
      <c r="H233" s="32">
        <f t="shared" si="94"/>
        <v>28.6</v>
      </c>
      <c r="I233" s="32">
        <f t="shared" si="94"/>
        <v>105.81</v>
      </c>
      <c r="J233" s="32">
        <f t="shared" si="94"/>
        <v>785.59999999999991</v>
      </c>
      <c r="K233" s="32"/>
      <c r="L233" s="32">
        <f t="shared" ref="L233" si="95">L222+L232</f>
        <v>78.72</v>
      </c>
    </row>
    <row r="234" spans="1:12" ht="15" x14ac:dyDescent="0.25">
      <c r="A234" s="20">
        <v>3</v>
      </c>
      <c r="B234" s="21">
        <v>3</v>
      </c>
      <c r="C234" s="22" t="s">
        <v>20</v>
      </c>
      <c r="D234" s="5" t="s">
        <v>21</v>
      </c>
      <c r="E234" s="39"/>
      <c r="F234" s="40"/>
      <c r="G234" s="40"/>
      <c r="H234" s="40"/>
      <c r="I234" s="40"/>
      <c r="J234" s="40"/>
      <c r="K234" s="41"/>
      <c r="L234" s="40"/>
    </row>
    <row r="235" spans="1:12" ht="15" x14ac:dyDescent="0.25">
      <c r="A235" s="23"/>
      <c r="B235" s="15"/>
      <c r="C235" s="11"/>
      <c r="D235" s="6"/>
      <c r="E235" s="42"/>
      <c r="F235" s="43"/>
      <c r="G235" s="43"/>
      <c r="H235" s="43"/>
      <c r="I235" s="43"/>
      <c r="J235" s="43"/>
      <c r="K235" s="44"/>
      <c r="L235" s="43"/>
    </row>
    <row r="236" spans="1:12" ht="15" x14ac:dyDescent="0.25">
      <c r="A236" s="23"/>
      <c r="B236" s="15"/>
      <c r="C236" s="11"/>
      <c r="D236" s="7" t="s">
        <v>22</v>
      </c>
      <c r="E236" s="42"/>
      <c r="F236" s="43"/>
      <c r="G236" s="43"/>
      <c r="H236" s="43"/>
      <c r="I236" s="43"/>
      <c r="J236" s="43"/>
      <c r="K236" s="44"/>
      <c r="L236" s="43"/>
    </row>
    <row r="237" spans="1:12" ht="15" x14ac:dyDescent="0.25">
      <c r="A237" s="23"/>
      <c r="B237" s="15"/>
      <c r="C237" s="11"/>
      <c r="D237" s="7" t="s">
        <v>23</v>
      </c>
      <c r="E237" s="42"/>
      <c r="F237" s="43"/>
      <c r="G237" s="43"/>
      <c r="H237" s="43"/>
      <c r="I237" s="43"/>
      <c r="J237" s="43"/>
      <c r="K237" s="44"/>
      <c r="L237" s="43"/>
    </row>
    <row r="238" spans="1:12" ht="15" x14ac:dyDescent="0.25">
      <c r="A238" s="23"/>
      <c r="B238" s="15"/>
      <c r="C238" s="11"/>
      <c r="D238" s="7" t="s">
        <v>24</v>
      </c>
      <c r="E238" s="42"/>
      <c r="F238" s="43"/>
      <c r="G238" s="43"/>
      <c r="H238" s="43"/>
      <c r="I238" s="43"/>
      <c r="J238" s="43"/>
      <c r="K238" s="44"/>
      <c r="L238" s="43"/>
    </row>
    <row r="239" spans="1:12" ht="15" x14ac:dyDescent="0.25">
      <c r="A239" s="23"/>
      <c r="B239" s="15"/>
      <c r="C239" s="11"/>
      <c r="D239" s="6"/>
      <c r="E239" s="42"/>
      <c r="F239" s="43"/>
      <c r="G239" s="43"/>
      <c r="H239" s="43"/>
      <c r="I239" s="43"/>
      <c r="J239" s="43"/>
      <c r="K239" s="44"/>
      <c r="L239" s="43"/>
    </row>
    <row r="240" spans="1:12" ht="15" x14ac:dyDescent="0.25">
      <c r="A240" s="23"/>
      <c r="B240" s="15"/>
      <c r="C240" s="11"/>
      <c r="D240" s="6"/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4"/>
      <c r="B241" s="17"/>
      <c r="C241" s="8"/>
      <c r="D241" s="18" t="s">
        <v>33</v>
      </c>
      <c r="E241" s="9"/>
      <c r="F241" s="19">
        <f>SUM(F234:F240)</f>
        <v>0</v>
      </c>
      <c r="G241" s="19">
        <f t="shared" ref="G241:J241" si="96">SUM(G234:G240)</f>
        <v>0</v>
      </c>
      <c r="H241" s="19">
        <f t="shared" si="96"/>
        <v>0</v>
      </c>
      <c r="I241" s="19">
        <f t="shared" si="96"/>
        <v>0</v>
      </c>
      <c r="J241" s="19">
        <f t="shared" si="96"/>
        <v>0</v>
      </c>
      <c r="K241" s="25"/>
      <c r="L241" s="19">
        <f t="shared" ref="L241" si="97">SUM(L234:L240)</f>
        <v>0</v>
      </c>
    </row>
    <row r="242" spans="1:12" ht="15" x14ac:dyDescent="0.25">
      <c r="A242" s="26">
        <f>A234</f>
        <v>3</v>
      </c>
      <c r="B242" s="13">
        <f>B234</f>
        <v>3</v>
      </c>
      <c r="C242" s="10" t="s">
        <v>25</v>
      </c>
      <c r="D242" s="7" t="s">
        <v>26</v>
      </c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3"/>
      <c r="B243" s="15"/>
      <c r="C243" s="11"/>
      <c r="D243" s="7" t="s">
        <v>27</v>
      </c>
      <c r="E243" s="67" t="s">
        <v>66</v>
      </c>
      <c r="F243" s="68" t="s">
        <v>40</v>
      </c>
      <c r="G243" s="73">
        <v>3.9</v>
      </c>
      <c r="H243" s="74">
        <v>4.3499999999999996</v>
      </c>
      <c r="I243" s="74">
        <v>19.32</v>
      </c>
      <c r="J243" s="71">
        <v>101.55</v>
      </c>
      <c r="K243" s="78"/>
      <c r="L243" s="69">
        <v>8.61</v>
      </c>
    </row>
    <row r="244" spans="1:12" ht="15" x14ac:dyDescent="0.25">
      <c r="A244" s="23"/>
      <c r="B244" s="15"/>
      <c r="C244" s="11"/>
      <c r="D244" s="7" t="s">
        <v>28</v>
      </c>
      <c r="E244" s="67" t="s">
        <v>83</v>
      </c>
      <c r="F244" s="68">
        <v>230</v>
      </c>
      <c r="G244" s="73">
        <v>16.010000000000002</v>
      </c>
      <c r="H244" s="77">
        <v>9.85</v>
      </c>
      <c r="I244" s="76">
        <v>27.6</v>
      </c>
      <c r="J244" s="72">
        <v>266.22000000000003</v>
      </c>
      <c r="K244" s="78"/>
      <c r="L244" s="69">
        <v>33.96</v>
      </c>
    </row>
    <row r="245" spans="1:12" ht="15" x14ac:dyDescent="0.25">
      <c r="A245" s="23"/>
      <c r="B245" s="15"/>
      <c r="C245" s="11"/>
      <c r="D245" s="7" t="s">
        <v>29</v>
      </c>
      <c r="E245" s="67"/>
      <c r="F245" s="68"/>
      <c r="G245" s="77"/>
      <c r="H245" s="76"/>
      <c r="I245" s="76"/>
      <c r="J245" s="70"/>
      <c r="K245" s="78"/>
      <c r="L245" s="69"/>
    </row>
    <row r="246" spans="1:12" ht="15" x14ac:dyDescent="0.25">
      <c r="A246" s="23"/>
      <c r="B246" s="15"/>
      <c r="C246" s="11"/>
      <c r="D246" s="7" t="s">
        <v>30</v>
      </c>
      <c r="E246" s="67" t="s">
        <v>55</v>
      </c>
      <c r="F246" s="68">
        <v>200</v>
      </c>
      <c r="G246" s="75">
        <v>1</v>
      </c>
      <c r="H246" s="74">
        <v>0</v>
      </c>
      <c r="I246" s="74">
        <v>32</v>
      </c>
      <c r="J246" s="71">
        <v>130</v>
      </c>
      <c r="K246" s="78"/>
      <c r="L246" s="69">
        <v>3.34</v>
      </c>
    </row>
    <row r="247" spans="1:12" ht="15" x14ac:dyDescent="0.25">
      <c r="A247" s="23"/>
      <c r="B247" s="15"/>
      <c r="C247" s="11"/>
      <c r="D247" s="7" t="s">
        <v>31</v>
      </c>
      <c r="E247" s="67" t="s">
        <v>56</v>
      </c>
      <c r="F247" s="68">
        <v>40</v>
      </c>
      <c r="G247" s="75">
        <v>2</v>
      </c>
      <c r="H247" s="74">
        <v>0</v>
      </c>
      <c r="I247" s="74">
        <v>13</v>
      </c>
      <c r="J247" s="71">
        <v>64</v>
      </c>
      <c r="K247" s="78"/>
      <c r="L247" s="69">
        <v>8</v>
      </c>
    </row>
    <row r="248" spans="1:12" ht="15" x14ac:dyDescent="0.25">
      <c r="A248" s="23"/>
      <c r="B248" s="15"/>
      <c r="C248" s="11"/>
      <c r="D248" s="7" t="s">
        <v>32</v>
      </c>
      <c r="E248" s="67" t="s">
        <v>46</v>
      </c>
      <c r="F248" s="68">
        <v>50</v>
      </c>
      <c r="G248" s="75">
        <v>1.76</v>
      </c>
      <c r="H248" s="74">
        <v>1.1599999999999999</v>
      </c>
      <c r="I248" s="74">
        <v>30.8</v>
      </c>
      <c r="J248" s="71">
        <v>133.19999999999999</v>
      </c>
      <c r="K248" s="78"/>
      <c r="L248" s="69">
        <v>3.75</v>
      </c>
    </row>
    <row r="249" spans="1:12" ht="15" x14ac:dyDescent="0.25">
      <c r="A249" s="23"/>
      <c r="B249" s="15"/>
      <c r="C249" s="11"/>
      <c r="D249" s="6"/>
      <c r="E249" s="42"/>
      <c r="F249" s="43"/>
      <c r="G249" s="43"/>
      <c r="H249" s="43"/>
      <c r="I249" s="43"/>
      <c r="J249" s="43"/>
      <c r="K249" s="44"/>
      <c r="L249" s="43"/>
    </row>
    <row r="250" spans="1:12" ht="15" x14ac:dyDescent="0.25">
      <c r="A250" s="23"/>
      <c r="B250" s="15"/>
      <c r="C250" s="11"/>
      <c r="D250" s="6"/>
      <c r="E250" s="42"/>
      <c r="F250" s="43"/>
      <c r="G250" s="43"/>
      <c r="H250" s="43"/>
      <c r="I250" s="43"/>
      <c r="J250" s="43"/>
      <c r="K250" s="44"/>
      <c r="L250" s="43"/>
    </row>
    <row r="251" spans="1:12" ht="15" x14ac:dyDescent="0.25">
      <c r="A251" s="24"/>
      <c r="B251" s="17"/>
      <c r="C251" s="8"/>
      <c r="D251" s="18" t="s">
        <v>33</v>
      </c>
      <c r="E251" s="9"/>
      <c r="F251" s="19">
        <f>SUM(F242:F250)</f>
        <v>520</v>
      </c>
      <c r="G251" s="19">
        <f t="shared" ref="G251:J251" si="98">SUM(G242:G250)</f>
        <v>24.67</v>
      </c>
      <c r="H251" s="19">
        <f t="shared" si="98"/>
        <v>15.36</v>
      </c>
      <c r="I251" s="19">
        <f t="shared" si="98"/>
        <v>122.72</v>
      </c>
      <c r="J251" s="19">
        <f t="shared" si="98"/>
        <v>694.97</v>
      </c>
      <c r="K251" s="25"/>
      <c r="L251" s="19">
        <f t="shared" ref="L251" si="99">SUM(L242:L250)</f>
        <v>57.66</v>
      </c>
    </row>
    <row r="252" spans="1:12" ht="13.5" customHeight="1" thickBot="1" x14ac:dyDescent="0.25">
      <c r="A252" s="29">
        <f>A234</f>
        <v>3</v>
      </c>
      <c r="B252" s="30">
        <f>B234</f>
        <v>3</v>
      </c>
      <c r="C252" s="82" t="s">
        <v>4</v>
      </c>
      <c r="D252" s="83"/>
      <c r="E252" s="31"/>
      <c r="F252" s="32">
        <f>F241+F251</f>
        <v>520</v>
      </c>
      <c r="G252" s="32">
        <f t="shared" ref="G252:J252" si="100">G241+G251</f>
        <v>24.67</v>
      </c>
      <c r="H252" s="32">
        <f t="shared" si="100"/>
        <v>15.36</v>
      </c>
      <c r="I252" s="32">
        <f t="shared" si="100"/>
        <v>122.72</v>
      </c>
      <c r="J252" s="32">
        <f t="shared" si="100"/>
        <v>694.97</v>
      </c>
      <c r="K252" s="32"/>
      <c r="L252" s="32">
        <f t="shared" ref="L252" si="101">L241+L251</f>
        <v>57.66</v>
      </c>
    </row>
    <row r="253" spans="1:12" ht="15" x14ac:dyDescent="0.25">
      <c r="A253" s="20">
        <v>3</v>
      </c>
      <c r="B253" s="21">
        <v>4</v>
      </c>
      <c r="C253" s="22" t="s">
        <v>20</v>
      </c>
      <c r="D253" s="5" t="s">
        <v>21</v>
      </c>
      <c r="E253" s="39"/>
      <c r="F253" s="40"/>
      <c r="G253" s="40"/>
      <c r="H253" s="40"/>
      <c r="I253" s="40"/>
      <c r="J253" s="40"/>
      <c r="K253" s="41"/>
      <c r="L253" s="40"/>
    </row>
    <row r="254" spans="1:12" ht="15" x14ac:dyDescent="0.25">
      <c r="A254" s="23"/>
      <c r="B254" s="15"/>
      <c r="C254" s="11"/>
      <c r="D254" s="6"/>
      <c r="E254" s="42"/>
      <c r="F254" s="43"/>
      <c r="G254" s="43"/>
      <c r="H254" s="43"/>
      <c r="I254" s="43"/>
      <c r="J254" s="43"/>
      <c r="K254" s="44"/>
      <c r="L254" s="43"/>
    </row>
    <row r="255" spans="1:12" ht="15" x14ac:dyDescent="0.25">
      <c r="A255" s="23"/>
      <c r="B255" s="15"/>
      <c r="C255" s="11"/>
      <c r="D255" s="7" t="s">
        <v>22</v>
      </c>
      <c r="E255" s="42"/>
      <c r="F255" s="43"/>
      <c r="G255" s="43"/>
      <c r="H255" s="43"/>
      <c r="I255" s="43"/>
      <c r="J255" s="43"/>
      <c r="K255" s="44"/>
      <c r="L255" s="43"/>
    </row>
    <row r="256" spans="1:12" ht="15" x14ac:dyDescent="0.25">
      <c r="A256" s="23"/>
      <c r="B256" s="15"/>
      <c r="C256" s="11"/>
      <c r="D256" s="7" t="s">
        <v>23</v>
      </c>
      <c r="E256" s="42"/>
      <c r="F256" s="43"/>
      <c r="G256" s="43"/>
      <c r="H256" s="43"/>
      <c r="I256" s="43"/>
      <c r="J256" s="43"/>
      <c r="K256" s="44"/>
      <c r="L256" s="43"/>
    </row>
    <row r="257" spans="1:12" ht="15" x14ac:dyDescent="0.25">
      <c r="A257" s="23"/>
      <c r="B257" s="15"/>
      <c r="C257" s="11"/>
      <c r="D257" s="7" t="s">
        <v>24</v>
      </c>
      <c r="E257" s="42"/>
      <c r="F257" s="43"/>
      <c r="G257" s="43"/>
      <c r="H257" s="43"/>
      <c r="I257" s="43"/>
      <c r="J257" s="43"/>
      <c r="K257" s="44"/>
      <c r="L257" s="43"/>
    </row>
    <row r="258" spans="1:12" ht="15" x14ac:dyDescent="0.25">
      <c r="A258" s="23"/>
      <c r="B258" s="15"/>
      <c r="C258" s="11"/>
      <c r="D258" s="6"/>
      <c r="E258" s="42"/>
      <c r="F258" s="43"/>
      <c r="G258" s="43"/>
      <c r="H258" s="43"/>
      <c r="I258" s="43"/>
      <c r="J258" s="43"/>
      <c r="K258" s="44"/>
      <c r="L258" s="43"/>
    </row>
    <row r="259" spans="1:12" ht="15" x14ac:dyDescent="0.25">
      <c r="A259" s="23"/>
      <c r="B259" s="15"/>
      <c r="C259" s="11"/>
      <c r="D259" s="6"/>
      <c r="E259" s="42"/>
      <c r="F259" s="43"/>
      <c r="G259" s="43"/>
      <c r="H259" s="43"/>
      <c r="I259" s="43"/>
      <c r="J259" s="43"/>
      <c r="K259" s="44"/>
      <c r="L259" s="43"/>
    </row>
    <row r="260" spans="1:12" ht="15" x14ac:dyDescent="0.25">
      <c r="A260" s="24"/>
      <c r="B260" s="17"/>
      <c r="C260" s="8"/>
      <c r="D260" s="18" t="s">
        <v>33</v>
      </c>
      <c r="E260" s="9"/>
      <c r="F260" s="19">
        <f>SUM(F253:F259)</f>
        <v>0</v>
      </c>
      <c r="G260" s="19">
        <f t="shared" ref="G260:J260" si="102">SUM(G253:G259)</f>
        <v>0</v>
      </c>
      <c r="H260" s="19">
        <f t="shared" si="102"/>
        <v>0</v>
      </c>
      <c r="I260" s="19">
        <f t="shared" si="102"/>
        <v>0</v>
      </c>
      <c r="J260" s="19">
        <f t="shared" si="102"/>
        <v>0</v>
      </c>
      <c r="K260" s="25"/>
      <c r="L260" s="19">
        <f t="shared" ref="L260" si="103">SUM(L253:L259)</f>
        <v>0</v>
      </c>
    </row>
    <row r="261" spans="1:12" ht="15" x14ac:dyDescent="0.25">
      <c r="A261" s="26">
        <f>A253</f>
        <v>3</v>
      </c>
      <c r="B261" s="13">
        <v>4</v>
      </c>
      <c r="C261" s="10" t="s">
        <v>25</v>
      </c>
      <c r="D261" s="7" t="s">
        <v>26</v>
      </c>
      <c r="E261" s="42"/>
      <c r="F261" s="43"/>
      <c r="G261" s="43"/>
      <c r="H261" s="43"/>
      <c r="I261" s="43"/>
      <c r="J261" s="43"/>
      <c r="K261" s="44"/>
      <c r="L261" s="43"/>
    </row>
    <row r="262" spans="1:12" ht="15" x14ac:dyDescent="0.25">
      <c r="A262" s="23"/>
      <c r="B262" s="15"/>
      <c r="C262" s="11"/>
      <c r="D262" s="7" t="s">
        <v>27</v>
      </c>
      <c r="E262" s="54" t="s">
        <v>53</v>
      </c>
      <c r="F262" s="51">
        <v>200</v>
      </c>
      <c r="G262" s="57">
        <v>2.3199999999999998</v>
      </c>
      <c r="H262" s="56">
        <v>2</v>
      </c>
      <c r="I262" s="56">
        <v>17.04</v>
      </c>
      <c r="J262" s="56">
        <v>96</v>
      </c>
      <c r="K262" s="55">
        <v>103</v>
      </c>
      <c r="L262" s="51">
        <v>8.48</v>
      </c>
    </row>
    <row r="263" spans="1:12" ht="15" x14ac:dyDescent="0.25">
      <c r="A263" s="23"/>
      <c r="B263" s="15"/>
      <c r="C263" s="11"/>
      <c r="D263" s="7" t="s">
        <v>28</v>
      </c>
      <c r="E263" s="54" t="s">
        <v>63</v>
      </c>
      <c r="F263" s="51">
        <v>100</v>
      </c>
      <c r="G263" s="58">
        <v>12.15</v>
      </c>
      <c r="H263" s="56">
        <v>23.2</v>
      </c>
      <c r="I263" s="56">
        <v>9.15</v>
      </c>
      <c r="J263" s="56">
        <v>293.5</v>
      </c>
      <c r="K263" s="51">
        <v>271</v>
      </c>
      <c r="L263" s="51">
        <v>32</v>
      </c>
    </row>
    <row r="264" spans="1:12" ht="15" x14ac:dyDescent="0.25">
      <c r="A264" s="23"/>
      <c r="B264" s="15"/>
      <c r="C264" s="11"/>
      <c r="D264" s="7" t="s">
        <v>29</v>
      </c>
      <c r="E264" s="54" t="s">
        <v>67</v>
      </c>
      <c r="F264" s="51">
        <v>150</v>
      </c>
      <c r="G264" s="58">
        <v>9.9499999999999993</v>
      </c>
      <c r="H264" s="56">
        <v>4</v>
      </c>
      <c r="I264" s="56">
        <v>25.06</v>
      </c>
      <c r="J264" s="56">
        <v>177</v>
      </c>
      <c r="K264" s="55">
        <v>312</v>
      </c>
      <c r="L264" s="51">
        <v>7.33</v>
      </c>
    </row>
    <row r="265" spans="1:12" ht="15" x14ac:dyDescent="0.25">
      <c r="A265" s="23"/>
      <c r="B265" s="15"/>
      <c r="C265" s="11"/>
      <c r="D265" s="7" t="s">
        <v>30</v>
      </c>
      <c r="E265" s="54" t="s">
        <v>44</v>
      </c>
      <c r="F265" s="51">
        <v>200</v>
      </c>
      <c r="G265" s="58">
        <v>0.3</v>
      </c>
      <c r="H265" s="56">
        <v>0.1</v>
      </c>
      <c r="I265" s="56">
        <v>15.2</v>
      </c>
      <c r="J265" s="56">
        <v>61</v>
      </c>
      <c r="K265" s="55">
        <v>685</v>
      </c>
      <c r="L265" s="51">
        <v>3</v>
      </c>
    </row>
    <row r="266" spans="1:12" ht="15" x14ac:dyDescent="0.25">
      <c r="A266" s="23"/>
      <c r="B266" s="15"/>
      <c r="C266" s="11"/>
      <c r="D266" s="7" t="s">
        <v>31</v>
      </c>
      <c r="E266" s="54" t="s">
        <v>45</v>
      </c>
      <c r="F266" s="51">
        <v>40</v>
      </c>
      <c r="G266" s="58">
        <v>3</v>
      </c>
      <c r="H266" s="56">
        <v>4</v>
      </c>
      <c r="I266" s="56">
        <v>30</v>
      </c>
      <c r="J266" s="56">
        <v>100</v>
      </c>
      <c r="K266" s="44"/>
      <c r="L266" s="51">
        <v>9</v>
      </c>
    </row>
    <row r="267" spans="1:12" ht="15" x14ac:dyDescent="0.25">
      <c r="A267" s="23"/>
      <c r="B267" s="15"/>
      <c r="C267" s="11"/>
      <c r="D267" s="7" t="s">
        <v>32</v>
      </c>
      <c r="E267" s="54" t="s">
        <v>46</v>
      </c>
      <c r="F267" s="51">
        <v>50</v>
      </c>
      <c r="G267" s="58">
        <v>2</v>
      </c>
      <c r="H267" s="56">
        <v>0</v>
      </c>
      <c r="I267" s="56">
        <v>13</v>
      </c>
      <c r="J267" s="56">
        <v>64</v>
      </c>
      <c r="K267" s="44"/>
      <c r="L267" s="51">
        <v>3.75</v>
      </c>
    </row>
    <row r="268" spans="1:12" ht="15" x14ac:dyDescent="0.25">
      <c r="A268" s="23"/>
      <c r="B268" s="15"/>
      <c r="C268" s="11"/>
      <c r="D268" s="6"/>
      <c r="E268" s="42"/>
      <c r="F268" s="43"/>
      <c r="G268" s="43"/>
      <c r="H268" s="43"/>
      <c r="I268" s="43"/>
      <c r="J268" s="43"/>
      <c r="K268" s="44"/>
      <c r="L268" s="43"/>
    </row>
    <row r="269" spans="1:12" ht="15" x14ac:dyDescent="0.25">
      <c r="A269" s="23"/>
      <c r="B269" s="15"/>
      <c r="C269" s="11"/>
      <c r="D269" s="6"/>
      <c r="E269" s="42"/>
      <c r="F269" s="43"/>
      <c r="G269" s="43"/>
      <c r="H269" s="43"/>
      <c r="I269" s="43"/>
      <c r="J269" s="43"/>
      <c r="K269" s="44"/>
      <c r="L269" s="43"/>
    </row>
    <row r="270" spans="1:12" ht="15" x14ac:dyDescent="0.25">
      <c r="A270" s="24"/>
      <c r="B270" s="17"/>
      <c r="C270" s="8"/>
      <c r="D270" s="18" t="s">
        <v>33</v>
      </c>
      <c r="E270" s="9"/>
      <c r="F270" s="19">
        <f>SUM(F261:F269)</f>
        <v>740</v>
      </c>
      <c r="G270" s="19">
        <f>SUM(G261:G269)</f>
        <v>29.720000000000002</v>
      </c>
      <c r="H270" s="19">
        <f>SUM(H261:H269)</f>
        <v>33.299999999999997</v>
      </c>
      <c r="I270" s="19">
        <f>SUM(I261:I269)</f>
        <v>109.45</v>
      </c>
      <c r="J270" s="19">
        <f>SUM(J261:J269)</f>
        <v>791.5</v>
      </c>
      <c r="K270" s="25"/>
      <c r="L270" s="19">
        <f>SUM(L261:L269)</f>
        <v>63.56</v>
      </c>
    </row>
    <row r="271" spans="1:12" ht="15.75" customHeight="1" thickBot="1" x14ac:dyDescent="0.25">
      <c r="A271" s="29">
        <f>A253</f>
        <v>3</v>
      </c>
      <c r="B271" s="30">
        <f>B253</f>
        <v>4</v>
      </c>
      <c r="C271" s="86" t="s">
        <v>4</v>
      </c>
      <c r="D271" s="87"/>
      <c r="E271" s="31"/>
      <c r="F271" s="32">
        <f>F260+F270</f>
        <v>740</v>
      </c>
      <c r="G271" s="32">
        <f>G260+G270</f>
        <v>29.720000000000002</v>
      </c>
      <c r="H271" s="32">
        <f>H260+H270</f>
        <v>33.299999999999997</v>
      </c>
      <c r="I271" s="32">
        <f>I260+I270</f>
        <v>109.45</v>
      </c>
      <c r="J271" s="32">
        <f>J260+J270</f>
        <v>791.5</v>
      </c>
      <c r="K271" s="32"/>
      <c r="L271" s="32">
        <f>L260+L270</f>
        <v>63.56</v>
      </c>
    </row>
    <row r="272" spans="1:12" ht="15" x14ac:dyDescent="0.25">
      <c r="A272" s="20">
        <v>3</v>
      </c>
      <c r="B272" s="21">
        <v>5</v>
      </c>
      <c r="C272" s="22" t="s">
        <v>20</v>
      </c>
      <c r="D272" s="5" t="s">
        <v>21</v>
      </c>
      <c r="E272" s="39"/>
      <c r="F272" s="40"/>
      <c r="G272" s="40"/>
      <c r="H272" s="40"/>
      <c r="I272" s="40"/>
      <c r="J272" s="40"/>
      <c r="K272" s="41"/>
      <c r="L272" s="40"/>
    </row>
    <row r="273" spans="1:12" ht="15" x14ac:dyDescent="0.25">
      <c r="A273" s="23"/>
      <c r="B273" s="15"/>
      <c r="C273" s="11"/>
      <c r="D273" s="6"/>
      <c r="E273" s="42"/>
      <c r="F273" s="43"/>
      <c r="G273" s="43"/>
      <c r="H273" s="43"/>
      <c r="I273" s="43"/>
      <c r="J273" s="43"/>
      <c r="K273" s="44"/>
      <c r="L273" s="43"/>
    </row>
    <row r="274" spans="1:12" ht="15" x14ac:dyDescent="0.25">
      <c r="A274" s="23"/>
      <c r="B274" s="15"/>
      <c r="C274" s="11"/>
      <c r="D274" s="7" t="s">
        <v>22</v>
      </c>
      <c r="E274" s="42"/>
      <c r="F274" s="43"/>
      <c r="G274" s="43"/>
      <c r="H274" s="43"/>
      <c r="I274" s="43"/>
      <c r="J274" s="43"/>
      <c r="K274" s="44"/>
      <c r="L274" s="43"/>
    </row>
    <row r="275" spans="1:12" ht="15" x14ac:dyDescent="0.25">
      <c r="A275" s="23"/>
      <c r="B275" s="15"/>
      <c r="C275" s="11"/>
      <c r="D275" s="7" t="s">
        <v>23</v>
      </c>
      <c r="E275" s="42"/>
      <c r="F275" s="43"/>
      <c r="G275" s="43"/>
      <c r="H275" s="43"/>
      <c r="I275" s="43"/>
      <c r="J275" s="43"/>
      <c r="K275" s="44"/>
      <c r="L275" s="43"/>
    </row>
    <row r="276" spans="1:12" ht="15" x14ac:dyDescent="0.25">
      <c r="A276" s="23"/>
      <c r="B276" s="15"/>
      <c r="C276" s="11"/>
      <c r="D276" s="7" t="s">
        <v>24</v>
      </c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23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23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24"/>
      <c r="B279" s="17"/>
      <c r="C279" s="8"/>
      <c r="D279" s="18" t="s">
        <v>33</v>
      </c>
      <c r="E279" s="9"/>
      <c r="F279" s="19">
        <f>SUM(F272:F278)</f>
        <v>0</v>
      </c>
      <c r="G279" s="19">
        <f t="shared" ref="G279:J279" si="104">SUM(G272:G278)</f>
        <v>0</v>
      </c>
      <c r="H279" s="19">
        <f t="shared" si="104"/>
        <v>0</v>
      </c>
      <c r="I279" s="19">
        <f t="shared" si="104"/>
        <v>0</v>
      </c>
      <c r="J279" s="19">
        <f t="shared" si="104"/>
        <v>0</v>
      </c>
      <c r="K279" s="25"/>
      <c r="L279" s="19">
        <f t="shared" ref="L279" si="105">SUM(L272:L278)</f>
        <v>0</v>
      </c>
    </row>
    <row r="280" spans="1:12" ht="15" x14ac:dyDescent="0.25">
      <c r="A280" s="26">
        <f>A272</f>
        <v>3</v>
      </c>
      <c r="B280" s="13">
        <v>5</v>
      </c>
      <c r="C280" s="10" t="s">
        <v>25</v>
      </c>
      <c r="D280" s="7" t="s">
        <v>26</v>
      </c>
      <c r="E280" s="52" t="s">
        <v>76</v>
      </c>
      <c r="F280" s="51">
        <v>60</v>
      </c>
      <c r="G280" s="57">
        <v>0.72</v>
      </c>
      <c r="H280" s="63">
        <v>1.98</v>
      </c>
      <c r="I280" s="63">
        <v>7.02</v>
      </c>
      <c r="J280" s="63">
        <v>49.2</v>
      </c>
      <c r="K280" s="55">
        <v>57</v>
      </c>
      <c r="L280" s="51">
        <v>5.63</v>
      </c>
    </row>
    <row r="281" spans="1:12" ht="15" x14ac:dyDescent="0.25">
      <c r="A281" s="23"/>
      <c r="B281" s="15"/>
      <c r="C281" s="11"/>
      <c r="D281" s="7" t="s">
        <v>27</v>
      </c>
      <c r="E281" s="54" t="s">
        <v>77</v>
      </c>
      <c r="F281" s="51">
        <v>200</v>
      </c>
      <c r="G281" s="58">
        <v>2.4</v>
      </c>
      <c r="H281" s="56">
        <v>3.6</v>
      </c>
      <c r="I281" s="56">
        <v>16.079999999999998</v>
      </c>
      <c r="J281" s="56">
        <v>108</v>
      </c>
      <c r="K281" s="55">
        <v>96</v>
      </c>
      <c r="L281" s="51">
        <v>9.9700000000000006</v>
      </c>
    </row>
    <row r="282" spans="1:12" ht="15" x14ac:dyDescent="0.25">
      <c r="A282" s="23"/>
      <c r="B282" s="15"/>
      <c r="C282" s="11"/>
      <c r="D282" s="7" t="s">
        <v>28</v>
      </c>
      <c r="E282" s="54" t="s">
        <v>78</v>
      </c>
      <c r="F282" s="51">
        <v>100</v>
      </c>
      <c r="G282" s="57">
        <v>10.6</v>
      </c>
      <c r="H282" s="56">
        <v>5.4</v>
      </c>
      <c r="I282" s="56">
        <v>5.6</v>
      </c>
      <c r="J282" s="56">
        <v>115</v>
      </c>
      <c r="K282" s="53">
        <v>229</v>
      </c>
      <c r="L282" s="51">
        <v>44</v>
      </c>
    </row>
    <row r="283" spans="1:12" ht="15" x14ac:dyDescent="0.25">
      <c r="A283" s="23"/>
      <c r="B283" s="15"/>
      <c r="C283" s="11"/>
      <c r="D283" s="7" t="s">
        <v>29</v>
      </c>
      <c r="E283" s="54" t="s">
        <v>79</v>
      </c>
      <c r="F283" s="51">
        <v>150</v>
      </c>
      <c r="G283" s="58">
        <v>3.1</v>
      </c>
      <c r="H283" s="56">
        <v>5.0999999999999996</v>
      </c>
      <c r="I283" s="56">
        <v>20</v>
      </c>
      <c r="J283" s="56">
        <v>137</v>
      </c>
      <c r="K283" s="55">
        <v>520</v>
      </c>
      <c r="L283" s="51">
        <v>12.58</v>
      </c>
    </row>
    <row r="284" spans="1:12" ht="15" x14ac:dyDescent="0.25">
      <c r="A284" s="23"/>
      <c r="B284" s="15"/>
      <c r="C284" s="11"/>
      <c r="D284" s="7" t="s">
        <v>30</v>
      </c>
      <c r="E284" s="54" t="s">
        <v>80</v>
      </c>
      <c r="F284" s="51">
        <v>200</v>
      </c>
      <c r="G284" s="58">
        <v>1.4</v>
      </c>
      <c r="H284" s="56">
        <v>0</v>
      </c>
      <c r="I284" s="56">
        <v>25.6</v>
      </c>
      <c r="J284" s="56">
        <v>108</v>
      </c>
      <c r="K284" s="55">
        <v>349</v>
      </c>
      <c r="L284" s="51">
        <v>12.21</v>
      </c>
    </row>
    <row r="285" spans="1:12" ht="15" x14ac:dyDescent="0.25">
      <c r="A285" s="23"/>
      <c r="B285" s="15"/>
      <c r="C285" s="11"/>
      <c r="D285" s="7" t="s">
        <v>31</v>
      </c>
      <c r="E285" s="54" t="s">
        <v>60</v>
      </c>
      <c r="F285" s="51">
        <v>30</v>
      </c>
      <c r="G285" s="58">
        <v>2.46</v>
      </c>
      <c r="H285" s="56">
        <v>5.94</v>
      </c>
      <c r="I285" s="56">
        <v>15.9</v>
      </c>
      <c r="J285" s="56">
        <v>127.5</v>
      </c>
      <c r="K285" s="44"/>
      <c r="L285" s="51">
        <v>7.5</v>
      </c>
    </row>
    <row r="286" spans="1:12" ht="15" x14ac:dyDescent="0.25">
      <c r="A286" s="23"/>
      <c r="B286" s="15"/>
      <c r="C286" s="11"/>
      <c r="D286" s="7" t="s">
        <v>32</v>
      </c>
      <c r="E286" s="54" t="s">
        <v>46</v>
      </c>
      <c r="F286" s="51">
        <v>50</v>
      </c>
      <c r="G286" s="58">
        <v>2</v>
      </c>
      <c r="H286" s="56">
        <v>0</v>
      </c>
      <c r="I286" s="56">
        <v>13</v>
      </c>
      <c r="J286" s="56">
        <v>64</v>
      </c>
      <c r="K286" s="44"/>
      <c r="L286" s="51">
        <v>3.75</v>
      </c>
    </row>
    <row r="287" spans="1:12" ht="15" x14ac:dyDescent="0.25">
      <c r="A287" s="23"/>
      <c r="B287" s="15"/>
      <c r="C287" s="11"/>
      <c r="D287" s="6"/>
      <c r="E287" s="42"/>
      <c r="F287" s="43"/>
      <c r="G287" s="43"/>
      <c r="H287" s="43"/>
      <c r="I287" s="43"/>
      <c r="J287" s="43"/>
      <c r="K287" s="44"/>
      <c r="L287" s="43"/>
    </row>
    <row r="288" spans="1:12" ht="15" x14ac:dyDescent="0.25">
      <c r="A288" s="23"/>
      <c r="B288" s="15"/>
      <c r="C288" s="11"/>
      <c r="D288" s="6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24"/>
      <c r="B289" s="17"/>
      <c r="C289" s="8"/>
      <c r="D289" s="18" t="s">
        <v>33</v>
      </c>
      <c r="E289" s="9"/>
      <c r="F289" s="19">
        <f>SUM(F280:F288)</f>
        <v>790</v>
      </c>
      <c r="G289" s="19">
        <f>SUM(G280:G288)</f>
        <v>22.68</v>
      </c>
      <c r="H289" s="19">
        <f>SUM(H280:H288)</f>
        <v>22.02</v>
      </c>
      <c r="I289" s="19">
        <f>SUM(I280:I288)</f>
        <v>103.2</v>
      </c>
      <c r="J289" s="19">
        <f>SUM(J280:J288)</f>
        <v>708.7</v>
      </c>
      <c r="K289" s="25"/>
      <c r="L289" s="19">
        <f>SUM(L280:L288)</f>
        <v>95.640000000000015</v>
      </c>
    </row>
    <row r="290" spans="1:12" ht="15" customHeight="1" thickBot="1" x14ac:dyDescent="0.25">
      <c r="A290" s="29">
        <f>A272</f>
        <v>3</v>
      </c>
      <c r="B290" s="30">
        <f>B272</f>
        <v>5</v>
      </c>
      <c r="C290" s="82" t="s">
        <v>4</v>
      </c>
      <c r="D290" s="85"/>
      <c r="E290" s="31"/>
      <c r="F290" s="32">
        <f>F279+F289</f>
        <v>790</v>
      </c>
      <c r="G290" s="32">
        <f>G279+G289</f>
        <v>22.68</v>
      </c>
      <c r="H290" s="32">
        <f>H279+H289</f>
        <v>22.02</v>
      </c>
      <c r="I290" s="32">
        <f>I279+I289</f>
        <v>103.2</v>
      </c>
      <c r="J290" s="32">
        <f>J279+J289</f>
        <v>708.7</v>
      </c>
      <c r="K290" s="32"/>
      <c r="L290" s="32">
        <f>L279+L289</f>
        <v>95.640000000000015</v>
      </c>
    </row>
    <row r="291" spans="1:12" ht="13.5" thickBot="1" x14ac:dyDescent="0.25">
      <c r="A291" s="27"/>
      <c r="B291" s="28"/>
      <c r="C291" s="84" t="s">
        <v>5</v>
      </c>
      <c r="D291" s="84"/>
      <c r="E291" s="84"/>
      <c r="F291" s="34">
        <f>(F24+F43+F62+F81+F100+F119+F138+F157+F176+F195+F214+F233+F252+F271+F290)/(IF(F24=0,0,1)+IF(F43=0,0,1)+IF(F62=0,0,1)+IF(F81=0,0,1)+IF(F100=0,0,1)+IF(F119=0,0,1)+IF(F138=0,0,1)+IF(F157=0,0,1)+IF(F176=0,0,1)+IF(F195=0,0,1)+IF(F214=0,0,1)+IF(F233=0,0,1)+IF(F252=0,0,1)+IF(F271=0,0,1)+IF(F290=0,0,1))</f>
        <v>663.33333333333337</v>
      </c>
      <c r="G291" s="66">
        <f t="shared" ref="G291:L291" si="106">(G24+G43+G62+G81+G100+G119+G138+G157+G176+G195+G214+G233+G252+G271+G290)/(IF(G24=0,0,1)+IF(G43=0,0,1)+IF(G62=0,0,1)+IF(G81=0,0,1)+IF(G100=0,0,1)+IF(G119=0,0,1)+IF(G138=0,0,1)+IF(G157=0,0,1)+IF(G176=0,0,1)+IF(G195=0,0,1)+IF(G214=0,0,1)+IF(G233=0,0,1)+IF(G252=0,0,1)+IF(G271=0,0,1)+IF(G290=0,0,1))</f>
        <v>30.118666666666677</v>
      </c>
      <c r="H291" s="66">
        <f t="shared" si="106"/>
        <v>25.718000000000004</v>
      </c>
      <c r="I291" s="66">
        <f t="shared" si="106"/>
        <v>116.98266666666667</v>
      </c>
      <c r="J291" s="66">
        <f t="shared" si="106"/>
        <v>820.93</v>
      </c>
      <c r="K291" s="66"/>
      <c r="L291" s="66">
        <f t="shared" si="106"/>
        <v>76.028666666666666</v>
      </c>
    </row>
  </sheetData>
  <sheetProtection formatCells="0"/>
  <mergeCells count="19">
    <mergeCell ref="C81:D81"/>
    <mergeCell ref="C100:D100"/>
    <mergeCell ref="C24:D24"/>
    <mergeCell ref="C291:E291"/>
    <mergeCell ref="C252:D252"/>
    <mergeCell ref="C138:D138"/>
    <mergeCell ref="C176:D176"/>
    <mergeCell ref="C195:D195"/>
    <mergeCell ref="C214:D214"/>
    <mergeCell ref="C119:D119"/>
    <mergeCell ref="C157:D157"/>
    <mergeCell ref="C233:D233"/>
    <mergeCell ref="C271:D271"/>
    <mergeCell ref="C290:D290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dcterms:created xsi:type="dcterms:W3CDTF">2022-05-16T14:23:56Z</dcterms:created>
  <dcterms:modified xsi:type="dcterms:W3CDTF">2024-10-02T16:13:21Z</dcterms:modified>
</cp:coreProperties>
</file>